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60" windowWidth="18555" windowHeight="10995"/>
  </bookViews>
  <sheets>
    <sheet name="Portada" sheetId="5" r:id="rId1"/>
    <sheet name="Preguntas " sheetId="4" r:id="rId2"/>
    <sheet name="Valoración General" sheetId="1" r:id="rId3"/>
  </sheets>
  <calcPr calcId="125725"/>
</workbook>
</file>

<file path=xl/calcChain.xml><?xml version="1.0" encoding="utf-8"?>
<calcChain xmlns="http://schemas.openxmlformats.org/spreadsheetml/2006/main">
  <c r="L25" i="1"/>
  <c r="M25"/>
  <c r="K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AU25"/>
  <c r="AV25"/>
  <c r="AW25"/>
  <c r="AX25"/>
  <c r="D23"/>
  <c r="D24"/>
  <c r="C25"/>
  <c r="D22"/>
  <c r="D18"/>
  <c r="D19"/>
  <c r="D20"/>
  <c r="D21"/>
  <c r="D15"/>
  <c r="D16"/>
  <c r="D17"/>
  <c r="D14"/>
  <c r="D13"/>
  <c r="D11"/>
  <c r="D12"/>
  <c r="D9"/>
  <c r="D10"/>
  <c r="J9"/>
  <c r="J25" s="1"/>
  <c r="I9"/>
  <c r="I25" s="1"/>
  <c r="H9"/>
  <c r="H25" s="1"/>
  <c r="G9"/>
  <c r="G25" s="1"/>
  <c r="F9"/>
  <c r="F25" s="1"/>
  <c r="E9"/>
  <c r="E25" s="1"/>
  <c r="D8"/>
  <c r="D6"/>
  <c r="D7"/>
  <c r="D5"/>
  <c r="D4"/>
  <c r="D3"/>
  <c r="B25"/>
  <c r="D25" s="1"/>
</calcChain>
</file>

<file path=xl/sharedStrings.xml><?xml version="1.0" encoding="utf-8"?>
<sst xmlns="http://schemas.openxmlformats.org/spreadsheetml/2006/main" count="205" uniqueCount="198">
  <si>
    <t>PLAN</t>
  </si>
  <si>
    <t>MASTER UNIVERSITARIO EN INVESTIGACIÓN E INNOVACIÓN EN CONTEXTOS EDUCATIVOS</t>
  </si>
  <si>
    <t>MASTER EN FUNDAMENTOS Y PRINCIPIOS DEL SISTEMA JURIDICO</t>
  </si>
  <si>
    <t>MASTER EN FORMACION DEL PROFESORADO DE EDUCACION SECUNDARIA</t>
  </si>
  <si>
    <t>MASTER EN INVESTIGACION EN INGENIERIA CIVIL</t>
  </si>
  <si>
    <t>MASTER EN INVESTIGACION EN INGENIERIA INDUSTRIAL</t>
  </si>
  <si>
    <t>MASTER EN COMPUTACION</t>
  </si>
  <si>
    <t>MASTER EN INGENIERÍA DE COSTAS Y PUERTOS</t>
  </si>
  <si>
    <t>MASTER EN GETIÓN INTEGRADA DE ZONAS COSTERAS</t>
  </si>
  <si>
    <t>MASTER EN EMPRESA Y TECNOLOGIAS DE LA INFORMACION</t>
  </si>
  <si>
    <t>MASTER EN FISICA Y TECNOLOGIAS FISICAS</t>
  </si>
  <si>
    <t>MASTER EN GESTIÓN AMBIENTAL DE SISTEMAS HÍDRICOS</t>
  </si>
  <si>
    <t>MASTER EN INGENIERIA QUIMICA: PRODUCCION Y CONSUMO SOSTENIBLE</t>
  </si>
  <si>
    <t>MASTER EN DIRECCION DE MARKETING: EMPRESAS TURISTICAS</t>
  </si>
  <si>
    <t>MASTER UNVERSITARIO EN MATEMÁTICAS Y COMPUTACIÓN</t>
  </si>
  <si>
    <t>MASTER EN DIRECCION DE EMPRESAS MBA</t>
  </si>
  <si>
    <t>MASTER EN PATRIMONIO HISTORICO Y TERRITORIAL</t>
  </si>
  <si>
    <t>MASTER EN PREHISTORIA Y ARQUEOLOGIA</t>
  </si>
  <si>
    <t>MASTER EN TECNICAS DE ANALISIS, EVALUACION Y GESTION SOSTENIBLE DE PROCESOS Y RIESGOS NATURALES</t>
  </si>
  <si>
    <t>COMPARTIDAS POSTGRADO CAMINOS</t>
  </si>
  <si>
    <t>COMPARTIDAS POSTGRADO CIENCIAS</t>
  </si>
  <si>
    <t>COMPARTIDAS POSTGRADO ECONOMICAS</t>
  </si>
  <si>
    <t>COMPARTIDAS POSTGRADO FILOSOFIA Y LETRAS</t>
  </si>
  <si>
    <t>Planificación de la Docencia</t>
  </si>
  <si>
    <t>Desarrollo de la Docencia</t>
  </si>
  <si>
    <t>Resultados</t>
  </si>
  <si>
    <t>Innovación y Mejora</t>
  </si>
  <si>
    <t xml:space="preserve">Autoinformes Recibidos </t>
  </si>
  <si>
    <t>Media P1</t>
  </si>
  <si>
    <t>Media P2</t>
  </si>
  <si>
    <t>Media P3</t>
  </si>
  <si>
    <t>Media P4</t>
  </si>
  <si>
    <t>Media P5</t>
  </si>
  <si>
    <t>Media P6</t>
  </si>
  <si>
    <t>Media P8</t>
  </si>
  <si>
    <t>Media P9</t>
  </si>
  <si>
    <t>Media P10</t>
  </si>
  <si>
    <t>Media P11</t>
  </si>
  <si>
    <t>Media P12</t>
  </si>
  <si>
    <t>Media P13</t>
  </si>
  <si>
    <t>Media P14</t>
  </si>
  <si>
    <t>Media P15</t>
  </si>
  <si>
    <t>Media P16</t>
  </si>
  <si>
    <t>Media P17</t>
  </si>
  <si>
    <t>Media P18</t>
  </si>
  <si>
    <t>Media P19</t>
  </si>
  <si>
    <t>Media P20</t>
  </si>
  <si>
    <t>Media P21</t>
  </si>
  <si>
    <t>Media P22</t>
  </si>
  <si>
    <t>Media P23</t>
  </si>
  <si>
    <t>Media P24</t>
  </si>
  <si>
    <t>Media P25</t>
  </si>
  <si>
    <t>Media P26</t>
  </si>
  <si>
    <t>Media P27</t>
  </si>
  <si>
    <t>Media P28</t>
  </si>
  <si>
    <t>Media P29</t>
  </si>
  <si>
    <t>Media P30</t>
  </si>
  <si>
    <t>Media P31</t>
  </si>
  <si>
    <t>Media P32</t>
  </si>
  <si>
    <t>Media P33</t>
  </si>
  <si>
    <t>Media P34</t>
  </si>
  <si>
    <t>Media P35</t>
  </si>
  <si>
    <t>Media P36</t>
  </si>
  <si>
    <t>Media P37</t>
  </si>
  <si>
    <t>Media P38</t>
  </si>
  <si>
    <t>Media P39</t>
  </si>
  <si>
    <t>Número total Asignaturas</t>
  </si>
  <si>
    <t>% Asignaturas Evaluadas</t>
  </si>
  <si>
    <t xml:space="preserve">Autoinforme de actividad docente </t>
  </si>
  <si>
    <t>I. Planificación de la docencia</t>
  </si>
  <si>
    <t>Organización y coordinación docente</t>
  </si>
  <si>
    <t>P1</t>
  </si>
  <si>
    <t>Participa en comisiones para la coordinación académica de las distintas materias y cursos (resolución de problemas de solapamientos de contenidos, organización y temporalización de tareas de los estudiantes, …) que forman el Plan.</t>
  </si>
  <si>
    <t>P2</t>
  </si>
  <si>
    <t>Coordina con los profesores participantes el contenido y el diseño de la asigntura.</t>
  </si>
  <si>
    <t>P3</t>
  </si>
  <si>
    <t>Esta conforme con la asignación de la docencia de esta asignatura.</t>
  </si>
  <si>
    <t>Planificación de la asignatura</t>
  </si>
  <si>
    <t>P4</t>
  </si>
  <si>
    <t>La guía docente del curso está actualizada y publicada de forma accesible.</t>
  </si>
  <si>
    <t>P5</t>
  </si>
  <si>
    <t>Están definidos los materiales y recursos necesarios para el desarrollo de la docencia tal como se propone en la guía docente.</t>
  </si>
  <si>
    <t>P6</t>
  </si>
  <si>
    <t>Están justificados en la guía docente los procedimientos y criterios de evaluación en relación con la materia y la metodología de enseñanza.</t>
  </si>
  <si>
    <t>II. Desarrollo de la Docencia</t>
  </si>
  <si>
    <t>Sobre metodología docente: forma de impartición</t>
  </si>
  <si>
    <t>P7</t>
  </si>
  <si>
    <t>Modalidad de enseñanza (presencial, semipresencial o no presencial)</t>
  </si>
  <si>
    <t>Modalidades: Presencial y Semipresencial. Asistencia de los alumnos a clase.</t>
  </si>
  <si>
    <t>P8</t>
  </si>
  <si>
    <t>Clases magistrales</t>
  </si>
  <si>
    <t>P9</t>
  </si>
  <si>
    <t>Clases prácticas o actividades tutoradas.</t>
  </si>
  <si>
    <t>P10</t>
  </si>
  <si>
    <t>Laboratorios, seminarios, etc.</t>
  </si>
  <si>
    <t>Modalidades: No Presencial y Semipresencial. Participación de los alumnos en actividades no presenciales</t>
  </si>
  <si>
    <t>P11</t>
  </si>
  <si>
    <t>Tiempo de conexion de los alumnos en las plataformas virtuales</t>
  </si>
  <si>
    <t>P12</t>
  </si>
  <si>
    <t>Tiempo de respuesta de los alumnos a los mensajes en foros, correo, blogs, etc.</t>
  </si>
  <si>
    <t>P13</t>
  </si>
  <si>
    <t>Participación en las actividades de grupo: foros, blogs, wikis, …</t>
  </si>
  <si>
    <t>P14</t>
  </si>
  <si>
    <t>Utilización de elementos de apoyo al desarrollo del curso: enlaces, blbliotecas, etc.</t>
  </si>
  <si>
    <t>Participación de los alumnos en otras actividades</t>
  </si>
  <si>
    <t>P15</t>
  </si>
  <si>
    <t>Trabajos</t>
  </si>
  <si>
    <t>P16</t>
  </si>
  <si>
    <t>Problemas o casos prácticos</t>
  </si>
  <si>
    <t>P17</t>
  </si>
  <si>
    <t>Intervención en clase, foros, blogs, etc.</t>
  </si>
  <si>
    <t>P18</t>
  </si>
  <si>
    <t>Trabajo en grupo</t>
  </si>
  <si>
    <t>P19</t>
  </si>
  <si>
    <t>Tutorías</t>
  </si>
  <si>
    <t>Sobre recursos docentes</t>
  </si>
  <si>
    <t>P20</t>
  </si>
  <si>
    <t>Disponibilidad de los recursos materiales necesarios para el desarrollo de la docencia tal como se ha definido en la guía docente.</t>
  </si>
  <si>
    <t>P21</t>
  </si>
  <si>
    <t>Aprovechamiento de los alumnos de los recursos (biblioteca, nuevas tecnologías,…).</t>
  </si>
  <si>
    <t>P22</t>
  </si>
  <si>
    <t>Posibilidad de utilizar recursos en lengua extranjera.</t>
  </si>
  <si>
    <t>Sobre los alumnos</t>
  </si>
  <si>
    <t>P23</t>
  </si>
  <si>
    <t>Adecuación de la preparación previa de los alumnos para cursar la asignatura.</t>
  </si>
  <si>
    <t>P24</t>
  </si>
  <si>
    <t>Influencia de alumnos extranjeros (Erasmus,…).</t>
  </si>
  <si>
    <t>Sobre evaluación:Control de aprovechamiento</t>
  </si>
  <si>
    <t>P25</t>
  </si>
  <si>
    <t>Control del grado de aprovechamiento de los alumnos durante el curso.</t>
  </si>
  <si>
    <t xml:space="preserve">Participación de los alumnos en las pruebas y actividades de evaluación </t>
  </si>
  <si>
    <t>P26</t>
  </si>
  <si>
    <t>Evaluación continua</t>
  </si>
  <si>
    <t>P27</t>
  </si>
  <si>
    <t>Examen final</t>
  </si>
  <si>
    <t>P28</t>
  </si>
  <si>
    <t>Otros</t>
  </si>
  <si>
    <t>Sobre contenidos</t>
  </si>
  <si>
    <t>P29</t>
  </si>
  <si>
    <t>Grado de cumplimiento del programa.</t>
  </si>
  <si>
    <t>P30</t>
  </si>
  <si>
    <t>Grado de coordinación entre los profesores que imparten docencia en este curso.</t>
  </si>
  <si>
    <t>III. Resultados</t>
  </si>
  <si>
    <t>En relación a los alumnos</t>
  </si>
  <si>
    <t>P31</t>
  </si>
  <si>
    <t>Grado de consecución de las competencias u objetivos fijados en la guía docente. Alumnos de primera matrícula</t>
  </si>
  <si>
    <t>P32</t>
  </si>
  <si>
    <t>Grado de consecución de las competencias u objetivos fijados en la guía docente: Alumnos de segunda matrícula o sucesivas</t>
  </si>
  <si>
    <t>En relación al profesor</t>
  </si>
  <si>
    <t>P33</t>
  </si>
  <si>
    <t>Grado de satisfacción personal con su trabajo como docente en la asignatura</t>
  </si>
  <si>
    <t>IV. Innovación y Mejora</t>
  </si>
  <si>
    <t>En relación a la docencia: Adecuación de la guía docente, a la vista del resultado del desarrollo de la enseñanza y de las propuestas recibidas de los responsables académicos o de calidad del título, con el fin de su actualización y mejora (no es necesari</t>
  </si>
  <si>
    <t>P34</t>
  </si>
  <si>
    <t>En las competencias y objetivos.</t>
  </si>
  <si>
    <t>P35</t>
  </si>
  <si>
    <t>En los contenidos.</t>
  </si>
  <si>
    <t>P36</t>
  </si>
  <si>
    <t>En la metodología docente.</t>
  </si>
  <si>
    <t>P37</t>
  </si>
  <si>
    <t>En los recursos y materiales docentes.</t>
  </si>
  <si>
    <t>P38</t>
  </si>
  <si>
    <t>En la programación de las actividades docentes.</t>
  </si>
  <si>
    <t>P39</t>
  </si>
  <si>
    <t>En los procedimientos o criterios de evaluación</t>
  </si>
  <si>
    <t>En relación a la docencia:Utilización de recursos metodológicos relacionados con las nuevas tecnologías</t>
  </si>
  <si>
    <t>P40</t>
  </si>
  <si>
    <t>Página web personal</t>
  </si>
  <si>
    <t>P41</t>
  </si>
  <si>
    <t>Plataforma virtual de la UC</t>
  </si>
  <si>
    <t>P42</t>
  </si>
  <si>
    <t>Otros no integrados en los Servicios Tecnológicos para la Docencia ofrecidos por la UC</t>
  </si>
  <si>
    <t>En relación al profesor:Necesidades de formación o apoyo metodológico</t>
  </si>
  <si>
    <t>P43</t>
  </si>
  <si>
    <t>Formación pedagógica.</t>
  </si>
  <si>
    <t>P44</t>
  </si>
  <si>
    <t>Nuevas tecnologías de la información y la comunicación.</t>
  </si>
  <si>
    <t>VALORACIONES PERSONALES</t>
  </si>
  <si>
    <t>Planificación de la docencia</t>
  </si>
  <si>
    <t>Aspectos destacables</t>
  </si>
  <si>
    <t>Propuestas de mejora</t>
  </si>
  <si>
    <t>Desarrollo  de la docencia</t>
  </si>
  <si>
    <t>Innovación y mejora</t>
  </si>
  <si>
    <t>Asignaturas Presenciales</t>
  </si>
  <si>
    <t>Asignaturas Semipresenciales</t>
  </si>
  <si>
    <t xml:space="preserve"> Asignaturas No Presenciales</t>
  </si>
  <si>
    <t>Media P40</t>
  </si>
  <si>
    <t>Media P41</t>
  </si>
  <si>
    <t>Media P42</t>
  </si>
  <si>
    <t>Media P43</t>
  </si>
  <si>
    <t>Media P44</t>
  </si>
  <si>
    <t xml:space="preserve">MEDIA TOTAL POSTGRADO </t>
  </si>
  <si>
    <t>VICERRECTORADO DE CALIDAD E INNOVACIÓN EDUCATIVA</t>
  </si>
  <si>
    <t>UNIVERSIDAD DE CANTABRIA</t>
  </si>
  <si>
    <t>INFORME DEL PERSONAL DOCENTE E INVESTIGADOR SOBRE SU ACTIVIDAD ACADÉMICA</t>
  </si>
  <si>
    <t xml:space="preserve">TABLA DE RESULTADOS </t>
  </si>
  <si>
    <t>CURSO 2010 - 2011</t>
  </si>
  <si>
    <t>TÍTULOS DE POSTGRADO</t>
  </si>
</sst>
</file>

<file path=xl/styles.xml><?xml version="1.0" encoding="utf-8"?>
<styleSheet xmlns="http://schemas.openxmlformats.org/spreadsheetml/2006/main">
  <numFmts count="1">
    <numFmt numFmtId="164" formatCode="0.0000"/>
  </numFmts>
  <fonts count="3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8"/>
      <name val="Arial"/>
    </font>
    <font>
      <b/>
      <sz val="9"/>
      <name val="Arial"/>
      <family val="2"/>
    </font>
    <font>
      <sz val="11"/>
      <color theme="1" tint="0.49998474074526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0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1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0" fontId="17" fillId="22" borderId="0" applyNumberFormat="0" applyBorder="0" applyAlignment="0" applyProtection="0"/>
    <xf numFmtId="0" fontId="18" fillId="0" borderId="0"/>
    <xf numFmtId="0" fontId="8" fillId="0" borderId="0"/>
    <xf numFmtId="0" fontId="4" fillId="0" borderId="0"/>
    <xf numFmtId="0" fontId="6" fillId="0" borderId="0"/>
    <xf numFmtId="0" fontId="6" fillId="0" borderId="0"/>
    <xf numFmtId="0" fontId="3" fillId="23" borderId="4" applyNumberFormat="0" applyFont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4" fillId="0" borderId="8" applyNumberFormat="0" applyFill="0" applyAlignment="0" applyProtection="0"/>
    <xf numFmtId="0" fontId="25" fillId="0" borderId="9" applyNumberFormat="0" applyFill="0" applyAlignment="0" applyProtection="0"/>
    <xf numFmtId="0" fontId="2" fillId="0" borderId="0"/>
    <xf numFmtId="0" fontId="2" fillId="0" borderId="0"/>
  </cellStyleXfs>
  <cellXfs count="54">
    <xf numFmtId="0" fontId="0" fillId="0" borderId="0" xfId="0"/>
    <xf numFmtId="0" fontId="5" fillId="0" borderId="4" xfId="37" applyFont="1" applyFill="1" applyBorder="1" applyAlignment="1">
      <alignment vertical="center" wrapText="1"/>
    </xf>
    <xf numFmtId="164" fontId="7" fillId="0" borderId="0" xfId="0" applyNumberFormat="1" applyFont="1" applyAlignment="1">
      <alignment horizontal="left" vertical="center" wrapText="1"/>
    </xf>
    <xf numFmtId="164" fontId="7" fillId="0" borderId="0" xfId="0" applyNumberFormat="1" applyFont="1" applyAlignment="1">
      <alignment horizontal="center" vertical="center" wrapText="1"/>
    </xf>
    <xf numFmtId="10" fontId="7" fillId="0" borderId="0" xfId="39" applyNumberFormat="1" applyFont="1" applyAlignment="1">
      <alignment horizontal="center" vertical="center" wrapText="1"/>
    </xf>
    <xf numFmtId="164" fontId="7" fillId="0" borderId="0" xfId="0" applyNumberFormat="1" applyFont="1" applyAlignment="1">
      <alignment horizontal="right" vertical="center" wrapText="1"/>
    </xf>
    <xf numFmtId="164" fontId="5" fillId="24" borderId="10" xfId="35" applyNumberFormat="1" applyFont="1" applyFill="1" applyBorder="1" applyAlignment="1">
      <alignment horizontal="center" vertical="center" wrapText="1"/>
    </xf>
    <xf numFmtId="164" fontId="7" fillId="25" borderId="10" xfId="0" applyNumberFormat="1" applyFont="1" applyFill="1" applyBorder="1" applyAlignment="1">
      <alignment horizontal="center" vertical="center" wrapText="1"/>
    </xf>
    <xf numFmtId="10" fontId="7" fillId="25" borderId="10" xfId="39" applyNumberFormat="1" applyFont="1" applyFill="1" applyBorder="1" applyAlignment="1">
      <alignment horizontal="center" vertical="center" wrapText="1"/>
    </xf>
    <xf numFmtId="164" fontId="7" fillId="26" borderId="10" xfId="0" applyNumberFormat="1" applyFont="1" applyFill="1" applyBorder="1" applyAlignment="1">
      <alignment horizontal="center" vertical="center" wrapText="1"/>
    </xf>
    <xf numFmtId="164" fontId="7" fillId="27" borderId="10" xfId="0" applyNumberFormat="1" applyFont="1" applyFill="1" applyBorder="1" applyAlignment="1">
      <alignment horizontal="center" vertical="center" wrapText="1"/>
    </xf>
    <xf numFmtId="164" fontId="7" fillId="28" borderId="10" xfId="0" applyNumberFormat="1" applyFont="1" applyFill="1" applyBorder="1" applyAlignment="1">
      <alignment horizontal="center" vertical="center" wrapText="1"/>
    </xf>
    <xf numFmtId="164" fontId="7" fillId="29" borderId="10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protection locked="0"/>
    </xf>
    <xf numFmtId="0" fontId="26" fillId="0" borderId="0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8" fillId="0" borderId="11" xfId="0" applyFont="1" applyBorder="1" applyProtection="1">
      <protection locked="0"/>
    </xf>
    <xf numFmtId="0" fontId="18" fillId="0" borderId="11" xfId="0" applyFont="1" applyFill="1" applyBorder="1" applyAlignment="1" applyProtection="1">
      <alignment vertical="center" wrapText="1"/>
      <protection locked="0"/>
    </xf>
    <xf numFmtId="0" fontId="0" fillId="0" borderId="11" xfId="0" applyBorder="1" applyProtection="1">
      <protection locked="0"/>
    </xf>
    <xf numFmtId="0" fontId="0" fillId="0" borderId="0" xfId="0" applyBorder="1" applyProtection="1">
      <protection locked="0"/>
    </xf>
    <xf numFmtId="0" fontId="18" fillId="0" borderId="11" xfId="0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7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18" fillId="0" borderId="0" xfId="0" applyFont="1" applyFill="1" applyProtection="1">
      <protection locked="0"/>
    </xf>
    <xf numFmtId="0" fontId="5" fillId="0" borderId="4" xfId="36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0" fontId="7" fillId="0" borderId="0" xfId="39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10" fontId="30" fillId="0" borderId="0" xfId="39" applyNumberFormat="1" applyFont="1" applyAlignment="1">
      <alignment horizontal="center" vertical="center"/>
    </xf>
    <xf numFmtId="0" fontId="5" fillId="0" borderId="4" xfId="35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28" fillId="0" borderId="0" xfId="0" applyFont="1" applyBorder="1" applyAlignment="1" applyProtection="1">
      <alignment horizontal="left"/>
      <protection locked="0"/>
    </xf>
    <xf numFmtId="0" fontId="28" fillId="0" borderId="0" xfId="0" applyFont="1" applyAlignment="1" applyProtection="1">
      <alignment horizontal="center"/>
      <protection locked="0"/>
    </xf>
    <xf numFmtId="0" fontId="27" fillId="0" borderId="0" xfId="0" applyFont="1" applyBorder="1" applyAlignment="1" applyProtection="1">
      <alignment horizontal="left"/>
      <protection locked="0"/>
    </xf>
    <xf numFmtId="0" fontId="28" fillId="0" borderId="0" xfId="0" applyFont="1" applyBorder="1" applyAlignment="1" applyProtection="1">
      <alignment horizontal="left" wrapText="1"/>
      <protection locked="0"/>
    </xf>
    <xf numFmtId="0" fontId="27" fillId="0" borderId="0" xfId="0" applyFont="1" applyAlignment="1" applyProtection="1">
      <alignment horizontal="left"/>
      <protection locked="0"/>
    </xf>
    <xf numFmtId="0" fontId="26" fillId="25" borderId="0" xfId="0" applyFont="1" applyFill="1" applyBorder="1" applyAlignment="1" applyProtection="1">
      <alignment horizontal="center"/>
      <protection locked="0"/>
    </xf>
    <xf numFmtId="0" fontId="27" fillId="30" borderId="0" xfId="0" applyFont="1" applyFill="1" applyBorder="1" applyAlignment="1" applyProtection="1">
      <protection locked="0"/>
    </xf>
    <xf numFmtId="0" fontId="28" fillId="30" borderId="0" xfId="0" applyFont="1" applyFill="1" applyBorder="1" applyAlignment="1" applyProtection="1">
      <alignment horizontal="left"/>
      <protection locked="0"/>
    </xf>
    <xf numFmtId="164" fontId="7" fillId="26" borderId="12" xfId="0" applyNumberFormat="1" applyFont="1" applyFill="1" applyBorder="1" applyAlignment="1">
      <alignment horizontal="center" vertical="center" wrapText="1"/>
    </xf>
    <xf numFmtId="164" fontId="7" fillId="26" borderId="13" xfId="0" applyNumberFormat="1" applyFont="1" applyFill="1" applyBorder="1" applyAlignment="1">
      <alignment horizontal="center" vertical="center" wrapText="1"/>
    </xf>
    <xf numFmtId="164" fontId="7" fillId="27" borderId="14" xfId="0" applyNumberFormat="1" applyFont="1" applyFill="1" applyBorder="1" applyAlignment="1">
      <alignment horizontal="center" vertical="center" wrapText="1"/>
    </xf>
    <xf numFmtId="164" fontId="7" fillId="27" borderId="15" xfId="0" applyNumberFormat="1" applyFont="1" applyFill="1" applyBorder="1" applyAlignment="1">
      <alignment horizontal="center" vertical="center" wrapText="1"/>
    </xf>
    <xf numFmtId="164" fontId="7" fillId="28" borderId="15" xfId="0" applyNumberFormat="1" applyFont="1" applyFill="1" applyBorder="1" applyAlignment="1">
      <alignment horizontal="center" vertical="center" wrapText="1"/>
    </xf>
    <xf numFmtId="164" fontId="7" fillId="29" borderId="15" xfId="0" applyNumberFormat="1" applyFont="1" applyFill="1" applyBorder="1" applyAlignment="1">
      <alignment horizontal="center" vertical="center" wrapText="1"/>
    </xf>
    <xf numFmtId="0" fontId="1" fillId="0" borderId="0" xfId="34" applyFont="1"/>
    <xf numFmtId="0" fontId="31" fillId="0" borderId="0" xfId="34" applyFont="1" applyAlignment="1">
      <alignment horizontal="center"/>
    </xf>
    <xf numFmtId="0" fontId="32" fillId="0" borderId="0" xfId="34" applyFont="1" applyAlignment="1">
      <alignment horizontal="center" vertical="distributed"/>
    </xf>
    <xf numFmtId="0" fontId="33" fillId="0" borderId="0" xfId="34" applyFont="1" applyAlignment="1">
      <alignment horizontal="center"/>
    </xf>
    <xf numFmtId="0" fontId="33" fillId="0" borderId="0" xfId="34" applyFont="1" applyAlignment="1">
      <alignment horizontal="center" vertical="center"/>
    </xf>
  </cellXfs>
  <cellStyles count="51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rmal 2" xfId="33"/>
    <cellStyle name="Normal 3" xfId="34"/>
    <cellStyle name="Normal 3 2" xfId="50"/>
    <cellStyle name="Normal 3 3" xfId="49"/>
    <cellStyle name="Normal_Hoja1" xfId="35"/>
    <cellStyle name="Normal_Hoja1_Valoración general" xfId="36"/>
    <cellStyle name="Normal_Valoración general" xfId="37"/>
    <cellStyle name="Notas" xfId="38" builtinId="10" customBuiltin="1"/>
    <cellStyle name="Porcentual" xfId="39" builtinId="5"/>
    <cellStyle name="Porcentual 2" xfId="40"/>
    <cellStyle name="Salida" xfId="41" builtinId="21" customBuiltin="1"/>
    <cellStyle name="Texto de advertencia" xfId="42" builtinId="11" customBuiltin="1"/>
    <cellStyle name="Texto explicativo" xfId="43" builtinId="53" customBuiltin="1"/>
    <cellStyle name="Título" xfId="44" builtinId="15" customBuiltin="1"/>
    <cellStyle name="Título 1" xfId="45" builtinId="16" customBuiltin="1"/>
    <cellStyle name="Título 2" xfId="46" builtinId="17" customBuiltin="1"/>
    <cellStyle name="Título 3" xfId="47" builtinId="18" customBuiltin="1"/>
    <cellStyle name="Total" xfId="48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152400</xdr:rowOff>
    </xdr:from>
    <xdr:to>
      <xdr:col>1</xdr:col>
      <xdr:colOff>419100</xdr:colOff>
      <xdr:row>4</xdr:row>
      <xdr:rowOff>87857</xdr:rowOff>
    </xdr:to>
    <xdr:pic>
      <xdr:nvPicPr>
        <xdr:cNvPr id="3" name="2 Imagen" descr="Logo U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8625" y="152400"/>
          <a:ext cx="752475" cy="754607"/>
        </a:xfrm>
        <a:prstGeom prst="rect">
          <a:avLst/>
        </a:prstGeom>
      </xdr:spPr>
    </xdr:pic>
    <xdr:clientData/>
  </xdr:twoCellAnchor>
  <xdr:twoCellAnchor editAs="oneCell">
    <xdr:from>
      <xdr:col>9</xdr:col>
      <xdr:colOff>190500</xdr:colOff>
      <xdr:row>1</xdr:row>
      <xdr:rowOff>19051</xdr:rowOff>
    </xdr:from>
    <xdr:to>
      <xdr:col>10</xdr:col>
      <xdr:colOff>371475</xdr:colOff>
      <xdr:row>4</xdr:row>
      <xdr:rowOff>90488</xdr:rowOff>
    </xdr:to>
    <xdr:pic>
      <xdr:nvPicPr>
        <xdr:cNvPr id="4" name="3 Imagen" descr="Calidad transparente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048500" y="209551"/>
          <a:ext cx="942975" cy="6715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3429000</xdr:colOff>
      <xdr:row>1</xdr:row>
      <xdr:rowOff>66675</xdr:rowOff>
    </xdr:from>
    <xdr:to>
      <xdr:col>3</xdr:col>
      <xdr:colOff>457200</xdr:colOff>
      <xdr:row>3</xdr:row>
      <xdr:rowOff>152400</xdr:rowOff>
    </xdr:to>
    <xdr:sp macro="" textlink="">
      <xdr:nvSpPr>
        <xdr:cNvPr id="5" name="4 CuadroTexto"/>
        <xdr:cNvSpPr txBox="1"/>
      </xdr:nvSpPr>
      <xdr:spPr>
        <a:xfrm>
          <a:off x="4095750" y="371475"/>
          <a:ext cx="1781175" cy="638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100"/>
            <a:t>Valoración de 1 a 5</a:t>
          </a:r>
        </a:p>
        <a:p>
          <a:pPr algn="ctr"/>
          <a:r>
            <a:rPr lang="es-ES" sz="1100"/>
            <a:t>1 (Muy bajo) - 5(Muy alto)</a:t>
          </a:r>
        </a:p>
        <a:p>
          <a:pPr algn="ctr"/>
          <a:r>
            <a:rPr lang="es-ES" sz="1100"/>
            <a:t>0 No ha lugar a responder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6"/>
  <sheetViews>
    <sheetView showGridLines="0" tabSelected="1" workbookViewId="0">
      <selection activeCell="M21" sqref="M21"/>
    </sheetView>
  </sheetViews>
  <sheetFormatPr baseColWidth="10" defaultColWidth="11.42578125" defaultRowHeight="15"/>
  <cols>
    <col min="1" max="16384" width="11.42578125" style="49"/>
  </cols>
  <sheetData>
    <row r="2" spans="2:10">
      <c r="C2" s="50" t="s">
        <v>192</v>
      </c>
      <c r="D2" s="50"/>
      <c r="E2" s="50"/>
      <c r="F2" s="50"/>
      <c r="G2" s="50"/>
      <c r="H2" s="50"/>
      <c r="I2" s="50"/>
    </row>
    <row r="3" spans="2:10">
      <c r="C3" s="50" t="s">
        <v>193</v>
      </c>
      <c r="D3" s="50"/>
      <c r="E3" s="50"/>
      <c r="F3" s="50"/>
      <c r="G3" s="50"/>
      <c r="H3" s="50"/>
      <c r="I3" s="50"/>
    </row>
    <row r="10" spans="2:10" ht="17.25" customHeight="1">
      <c r="B10" s="51" t="s">
        <v>194</v>
      </c>
      <c r="C10" s="51"/>
      <c r="D10" s="51"/>
      <c r="E10" s="51"/>
      <c r="F10" s="51"/>
      <c r="G10" s="51"/>
      <c r="H10" s="51"/>
      <c r="I10" s="51"/>
      <c r="J10" s="51"/>
    </row>
    <row r="11" spans="2:10" ht="15" customHeight="1">
      <c r="B11" s="51"/>
      <c r="C11" s="51"/>
      <c r="D11" s="51"/>
      <c r="E11" s="51"/>
      <c r="F11" s="51"/>
      <c r="G11" s="51"/>
      <c r="H11" s="51"/>
      <c r="I11" s="51"/>
      <c r="J11" s="51"/>
    </row>
    <row r="12" spans="2:10">
      <c r="B12" s="51"/>
      <c r="C12" s="51"/>
      <c r="D12" s="51"/>
      <c r="E12" s="51"/>
      <c r="F12" s="51"/>
      <c r="G12" s="51"/>
      <c r="H12" s="51"/>
      <c r="I12" s="51"/>
      <c r="J12" s="51"/>
    </row>
    <row r="14" spans="2:10" ht="15.75">
      <c r="B14" s="52" t="s">
        <v>195</v>
      </c>
      <c r="C14" s="52"/>
      <c r="D14" s="52"/>
      <c r="E14" s="52"/>
      <c r="F14" s="52"/>
      <c r="G14" s="52"/>
      <c r="H14" s="52"/>
      <c r="I14" s="52"/>
      <c r="J14" s="52"/>
    </row>
    <row r="15" spans="2:10" ht="15.75">
      <c r="B15" s="53" t="s">
        <v>197</v>
      </c>
      <c r="C15" s="53"/>
      <c r="D15" s="53"/>
      <c r="E15" s="53"/>
      <c r="F15" s="53"/>
      <c r="G15" s="53"/>
      <c r="H15" s="53"/>
      <c r="I15" s="53"/>
      <c r="J15" s="53"/>
    </row>
    <row r="16" spans="2:10" ht="15.75">
      <c r="B16" s="52" t="s">
        <v>196</v>
      </c>
      <c r="C16" s="52"/>
      <c r="D16" s="52"/>
      <c r="E16" s="52"/>
      <c r="F16" s="52"/>
      <c r="G16" s="52"/>
      <c r="H16" s="52"/>
      <c r="I16" s="52"/>
      <c r="J16" s="52"/>
    </row>
  </sheetData>
  <mergeCells count="6">
    <mergeCell ref="C2:I2"/>
    <mergeCell ref="C3:I3"/>
    <mergeCell ref="B10:J12"/>
    <mergeCell ref="B14:J14"/>
    <mergeCell ref="B15:J15"/>
    <mergeCell ref="B16:J1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0"/>
  <sheetViews>
    <sheetView topLeftCell="A37" workbookViewId="0">
      <selection activeCell="E10" sqref="E10"/>
    </sheetView>
  </sheetViews>
  <sheetFormatPr baseColWidth="10" defaultRowHeight="12.75"/>
  <cols>
    <col min="1" max="1" width="5.140625" style="15" customWidth="1"/>
    <col min="2" max="2" width="5" style="15" customWidth="1"/>
    <col min="3" max="3" width="71.28515625" style="24" customWidth="1"/>
    <col min="4" max="4" width="7.28515625" style="15" customWidth="1"/>
    <col min="5" max="16384" width="11.42578125" style="15"/>
  </cols>
  <sheetData>
    <row r="1" spans="1:4" s="13" customFormat="1" ht="22.5" customHeight="1">
      <c r="A1" s="40" t="s">
        <v>68</v>
      </c>
      <c r="B1" s="40"/>
      <c r="C1" s="40"/>
      <c r="D1" s="40"/>
    </row>
    <row r="2" spans="1:4" s="13" customFormat="1" ht="22.5" customHeight="1">
      <c r="A2" s="14"/>
      <c r="B2" s="14"/>
      <c r="C2" s="14"/>
      <c r="D2" s="14"/>
    </row>
    <row r="3" spans="1:4" ht="21" customHeight="1">
      <c r="A3" s="41" t="s">
        <v>69</v>
      </c>
      <c r="B3" s="41"/>
      <c r="C3" s="41"/>
    </row>
    <row r="4" spans="1:4" ht="18.75" customHeight="1">
      <c r="B4" s="42" t="s">
        <v>70</v>
      </c>
      <c r="C4" s="42"/>
      <c r="D4" s="42"/>
    </row>
    <row r="5" spans="1:4" ht="38.25">
      <c r="B5" s="16" t="s">
        <v>71</v>
      </c>
      <c r="C5" s="17" t="s">
        <v>72</v>
      </c>
      <c r="D5" s="18"/>
    </row>
    <row r="6" spans="1:4">
      <c r="B6" s="16" t="s">
        <v>73</v>
      </c>
      <c r="C6" s="17" t="s">
        <v>74</v>
      </c>
      <c r="D6" s="18"/>
    </row>
    <row r="7" spans="1:4">
      <c r="B7" s="16" t="s">
        <v>75</v>
      </c>
      <c r="C7" s="17" t="s">
        <v>76</v>
      </c>
      <c r="D7" s="18"/>
    </row>
    <row r="8" spans="1:4" ht="21" customHeight="1">
      <c r="A8" s="19"/>
      <c r="B8" s="35" t="s">
        <v>77</v>
      </c>
      <c r="C8" s="35"/>
      <c r="D8" s="35"/>
    </row>
    <row r="9" spans="1:4">
      <c r="B9" s="16" t="s">
        <v>78</v>
      </c>
      <c r="C9" s="17" t="s">
        <v>79</v>
      </c>
      <c r="D9" s="18"/>
    </row>
    <row r="10" spans="1:4" ht="25.5">
      <c r="B10" s="16" t="s">
        <v>80</v>
      </c>
      <c r="C10" s="17" t="s">
        <v>81</v>
      </c>
      <c r="D10" s="18"/>
    </row>
    <row r="11" spans="1:4" ht="25.5">
      <c r="B11" s="16" t="s">
        <v>82</v>
      </c>
      <c r="C11" s="17" t="s">
        <v>83</v>
      </c>
      <c r="D11" s="18"/>
    </row>
    <row r="12" spans="1:4" ht="21" customHeight="1">
      <c r="A12" s="37" t="s">
        <v>84</v>
      </c>
      <c r="B12" s="37"/>
      <c r="C12" s="37"/>
    </row>
    <row r="13" spans="1:4" ht="21" customHeight="1">
      <c r="A13" s="19"/>
      <c r="B13" s="35" t="s">
        <v>85</v>
      </c>
      <c r="C13" s="35"/>
      <c r="D13" s="35"/>
    </row>
    <row r="14" spans="1:4">
      <c r="B14" s="16" t="s">
        <v>86</v>
      </c>
      <c r="C14" s="17" t="s">
        <v>87</v>
      </c>
      <c r="D14" s="18"/>
    </row>
    <row r="15" spans="1:4" ht="21" customHeight="1">
      <c r="B15" s="35" t="s">
        <v>88</v>
      </c>
      <c r="C15" s="35"/>
      <c r="D15" s="35"/>
    </row>
    <row r="16" spans="1:4">
      <c r="B16" s="16" t="s">
        <v>89</v>
      </c>
      <c r="C16" s="17" t="s">
        <v>90</v>
      </c>
      <c r="D16" s="18"/>
    </row>
    <row r="17" spans="2:4">
      <c r="B17" s="16" t="s">
        <v>91</v>
      </c>
      <c r="C17" s="17" t="s">
        <v>92</v>
      </c>
      <c r="D17" s="18"/>
    </row>
    <row r="18" spans="2:4">
      <c r="B18" s="16" t="s">
        <v>93</v>
      </c>
      <c r="C18" s="17" t="s">
        <v>94</v>
      </c>
      <c r="D18" s="18"/>
    </row>
    <row r="19" spans="2:4" ht="28.5" customHeight="1">
      <c r="B19" s="38" t="s">
        <v>95</v>
      </c>
      <c r="C19" s="38"/>
      <c r="D19" s="38"/>
    </row>
    <row r="20" spans="2:4">
      <c r="B20" s="16" t="s">
        <v>96</v>
      </c>
      <c r="C20" s="17" t="s">
        <v>97</v>
      </c>
      <c r="D20" s="18"/>
    </row>
    <row r="21" spans="2:4">
      <c r="B21" s="16" t="s">
        <v>98</v>
      </c>
      <c r="C21" s="17" t="s">
        <v>99</v>
      </c>
      <c r="D21" s="18"/>
    </row>
    <row r="22" spans="2:4">
      <c r="B22" s="16" t="s">
        <v>100</v>
      </c>
      <c r="C22" s="17" t="s">
        <v>101</v>
      </c>
      <c r="D22" s="18"/>
    </row>
    <row r="23" spans="2:4" s="22" customFormat="1" ht="15.75" customHeight="1">
      <c r="B23" s="20" t="s">
        <v>102</v>
      </c>
      <c r="C23" s="17" t="s">
        <v>103</v>
      </c>
      <c r="D23" s="21"/>
    </row>
    <row r="24" spans="2:4" s="13" customFormat="1" ht="21" customHeight="1">
      <c r="B24" s="35" t="s">
        <v>104</v>
      </c>
      <c r="C24" s="35"/>
      <c r="D24" s="35"/>
    </row>
    <row r="25" spans="2:4">
      <c r="B25" s="16" t="s">
        <v>105</v>
      </c>
      <c r="C25" s="17" t="s">
        <v>106</v>
      </c>
      <c r="D25" s="18"/>
    </row>
    <row r="26" spans="2:4">
      <c r="B26" s="16" t="s">
        <v>107</v>
      </c>
      <c r="C26" s="17" t="s">
        <v>108</v>
      </c>
      <c r="D26" s="18"/>
    </row>
    <row r="27" spans="2:4">
      <c r="B27" s="16" t="s">
        <v>109</v>
      </c>
      <c r="C27" s="17" t="s">
        <v>110</v>
      </c>
      <c r="D27" s="18"/>
    </row>
    <row r="28" spans="2:4">
      <c r="B28" s="16" t="s">
        <v>111</v>
      </c>
      <c r="C28" s="17" t="s">
        <v>112</v>
      </c>
      <c r="D28" s="18"/>
    </row>
    <row r="29" spans="2:4">
      <c r="B29" s="16" t="s">
        <v>113</v>
      </c>
      <c r="C29" s="17" t="s">
        <v>114</v>
      </c>
      <c r="D29" s="18"/>
    </row>
    <row r="30" spans="2:4" ht="21" customHeight="1">
      <c r="B30" s="35" t="s">
        <v>115</v>
      </c>
      <c r="C30" s="35"/>
      <c r="D30" s="35"/>
    </row>
    <row r="31" spans="2:4" ht="25.5">
      <c r="B31" s="16" t="s">
        <v>116</v>
      </c>
      <c r="C31" s="17" t="s">
        <v>117</v>
      </c>
      <c r="D31" s="18"/>
    </row>
    <row r="32" spans="2:4" ht="25.5">
      <c r="B32" s="16" t="s">
        <v>118</v>
      </c>
      <c r="C32" s="17" t="s">
        <v>119</v>
      </c>
      <c r="D32" s="18"/>
    </row>
    <row r="33" spans="1:4">
      <c r="B33" s="16" t="s">
        <v>120</v>
      </c>
      <c r="C33" s="17" t="s">
        <v>121</v>
      </c>
      <c r="D33" s="18"/>
    </row>
    <row r="34" spans="1:4" ht="21" customHeight="1">
      <c r="B34" s="35" t="s">
        <v>122</v>
      </c>
      <c r="C34" s="35"/>
      <c r="D34" s="35"/>
    </row>
    <row r="35" spans="1:4">
      <c r="B35" s="16" t="s">
        <v>123</v>
      </c>
      <c r="C35" s="17" t="s">
        <v>124</v>
      </c>
      <c r="D35" s="18"/>
    </row>
    <row r="36" spans="1:4">
      <c r="B36" s="16" t="s">
        <v>125</v>
      </c>
      <c r="C36" s="17" t="s">
        <v>126</v>
      </c>
      <c r="D36" s="18"/>
    </row>
    <row r="37" spans="1:4" ht="21" customHeight="1">
      <c r="B37" s="35" t="s">
        <v>127</v>
      </c>
      <c r="C37" s="35"/>
      <c r="D37" s="35"/>
    </row>
    <row r="38" spans="1:4">
      <c r="B38" s="16" t="s">
        <v>128</v>
      </c>
      <c r="C38" s="17" t="s">
        <v>129</v>
      </c>
      <c r="D38" s="18"/>
    </row>
    <row r="39" spans="1:4" ht="21" customHeight="1">
      <c r="B39" s="35" t="s">
        <v>130</v>
      </c>
      <c r="C39" s="35"/>
      <c r="D39" s="35"/>
    </row>
    <row r="40" spans="1:4">
      <c r="B40" s="16" t="s">
        <v>131</v>
      </c>
      <c r="C40" s="17" t="s">
        <v>132</v>
      </c>
      <c r="D40" s="18"/>
    </row>
    <row r="41" spans="1:4">
      <c r="B41" s="16" t="s">
        <v>133</v>
      </c>
      <c r="C41" s="17" t="s">
        <v>134</v>
      </c>
      <c r="D41" s="18"/>
    </row>
    <row r="42" spans="1:4">
      <c r="B42" s="16" t="s">
        <v>135</v>
      </c>
      <c r="C42" s="17" t="s">
        <v>136</v>
      </c>
      <c r="D42" s="18"/>
    </row>
    <row r="43" spans="1:4" ht="21" customHeight="1">
      <c r="B43" s="35" t="s">
        <v>137</v>
      </c>
      <c r="C43" s="35"/>
      <c r="D43" s="35"/>
    </row>
    <row r="44" spans="1:4">
      <c r="B44" s="16" t="s">
        <v>138</v>
      </c>
      <c r="C44" s="17" t="s">
        <v>139</v>
      </c>
      <c r="D44" s="18"/>
    </row>
    <row r="45" spans="1:4">
      <c r="B45" s="16" t="s">
        <v>140</v>
      </c>
      <c r="C45" s="17" t="s">
        <v>141</v>
      </c>
      <c r="D45" s="18"/>
    </row>
    <row r="46" spans="1:4" ht="21" customHeight="1">
      <c r="A46" s="39" t="s">
        <v>142</v>
      </c>
      <c r="B46" s="39"/>
      <c r="C46" s="39"/>
      <c r="D46" s="39"/>
    </row>
    <row r="47" spans="1:4" ht="21" customHeight="1">
      <c r="B47" s="35" t="s">
        <v>143</v>
      </c>
      <c r="C47" s="35"/>
      <c r="D47" s="35"/>
    </row>
    <row r="48" spans="1:4" ht="25.5">
      <c r="B48" s="16" t="s">
        <v>144</v>
      </c>
      <c r="C48" s="17" t="s">
        <v>145</v>
      </c>
      <c r="D48" s="18"/>
    </row>
    <row r="49" spans="1:4" ht="25.5">
      <c r="B49" s="16" t="s">
        <v>146</v>
      </c>
      <c r="C49" s="17" t="s">
        <v>147</v>
      </c>
      <c r="D49" s="18"/>
    </row>
    <row r="50" spans="1:4" ht="21" customHeight="1">
      <c r="B50" s="35" t="s">
        <v>148</v>
      </c>
      <c r="C50" s="35"/>
      <c r="D50" s="35"/>
    </row>
    <row r="51" spans="1:4">
      <c r="B51" s="16" t="s">
        <v>149</v>
      </c>
      <c r="C51" s="17" t="s">
        <v>150</v>
      </c>
      <c r="D51" s="18"/>
    </row>
    <row r="52" spans="1:4" ht="21" customHeight="1">
      <c r="A52" s="37" t="s">
        <v>151</v>
      </c>
      <c r="B52" s="37"/>
      <c r="C52" s="37"/>
      <c r="D52" s="37"/>
    </row>
    <row r="53" spans="1:4" ht="51.75" customHeight="1">
      <c r="A53" s="19"/>
      <c r="B53" s="38" t="s">
        <v>152</v>
      </c>
      <c r="C53" s="38"/>
      <c r="D53" s="38"/>
    </row>
    <row r="54" spans="1:4">
      <c r="B54" s="16" t="s">
        <v>153</v>
      </c>
      <c r="C54" s="17" t="s">
        <v>154</v>
      </c>
      <c r="D54" s="18"/>
    </row>
    <row r="55" spans="1:4">
      <c r="B55" s="16" t="s">
        <v>155</v>
      </c>
      <c r="C55" s="17" t="s">
        <v>156</v>
      </c>
      <c r="D55" s="18"/>
    </row>
    <row r="56" spans="1:4">
      <c r="B56" s="16" t="s">
        <v>157</v>
      </c>
      <c r="C56" s="17" t="s">
        <v>158</v>
      </c>
      <c r="D56" s="18"/>
    </row>
    <row r="57" spans="1:4">
      <c r="B57" s="16" t="s">
        <v>159</v>
      </c>
      <c r="C57" s="17" t="s">
        <v>160</v>
      </c>
      <c r="D57" s="18"/>
    </row>
    <row r="58" spans="1:4">
      <c r="B58" s="16" t="s">
        <v>161</v>
      </c>
      <c r="C58" s="17" t="s">
        <v>162</v>
      </c>
      <c r="D58" s="18"/>
    </row>
    <row r="59" spans="1:4">
      <c r="B59" s="16" t="s">
        <v>163</v>
      </c>
      <c r="C59" s="17" t="s">
        <v>164</v>
      </c>
      <c r="D59" s="18"/>
    </row>
    <row r="60" spans="1:4" ht="26.25" customHeight="1">
      <c r="B60" s="38" t="s">
        <v>165</v>
      </c>
      <c r="C60" s="38"/>
      <c r="D60" s="38"/>
    </row>
    <row r="61" spans="1:4">
      <c r="B61" s="16" t="s">
        <v>166</v>
      </c>
      <c r="C61" s="17" t="s">
        <v>167</v>
      </c>
      <c r="D61" s="18"/>
    </row>
    <row r="62" spans="1:4">
      <c r="B62" s="16" t="s">
        <v>168</v>
      </c>
      <c r="C62" s="17" t="s">
        <v>169</v>
      </c>
      <c r="D62" s="18"/>
    </row>
    <row r="63" spans="1:4" ht="25.5">
      <c r="B63" s="16" t="s">
        <v>170</v>
      </c>
      <c r="C63" s="17" t="s">
        <v>171</v>
      </c>
      <c r="D63" s="18"/>
    </row>
    <row r="64" spans="1:4" ht="21" customHeight="1">
      <c r="B64" s="35" t="s">
        <v>172</v>
      </c>
      <c r="C64" s="35"/>
      <c r="D64" s="35"/>
    </row>
    <row r="65" spans="1:4">
      <c r="B65" s="16" t="s">
        <v>173</v>
      </c>
      <c r="C65" s="17" t="s">
        <v>174</v>
      </c>
      <c r="D65" s="18"/>
    </row>
    <row r="66" spans="1:4">
      <c r="B66" s="16" t="s">
        <v>175</v>
      </c>
      <c r="C66" s="17" t="s">
        <v>176</v>
      </c>
      <c r="D66" s="18"/>
    </row>
    <row r="68" spans="1:4">
      <c r="A68" s="36" t="s">
        <v>177</v>
      </c>
      <c r="B68" s="36"/>
      <c r="C68" s="36"/>
      <c r="D68" s="36"/>
    </row>
    <row r="69" spans="1:4">
      <c r="B69" s="23" t="s">
        <v>178</v>
      </c>
    </row>
    <row r="70" spans="1:4">
      <c r="C70" s="25" t="s">
        <v>179</v>
      </c>
    </row>
    <row r="71" spans="1:4">
      <c r="C71" s="25" t="s">
        <v>180</v>
      </c>
    </row>
    <row r="72" spans="1:4">
      <c r="B72" s="23" t="s">
        <v>181</v>
      </c>
    </row>
    <row r="73" spans="1:4">
      <c r="C73" s="25" t="s">
        <v>179</v>
      </c>
    </row>
    <row r="74" spans="1:4">
      <c r="C74" s="25" t="s">
        <v>180</v>
      </c>
    </row>
    <row r="75" spans="1:4">
      <c r="B75" s="23" t="s">
        <v>25</v>
      </c>
    </row>
    <row r="76" spans="1:4">
      <c r="C76" s="25" t="s">
        <v>179</v>
      </c>
    </row>
    <row r="77" spans="1:4">
      <c r="C77" s="25" t="s">
        <v>180</v>
      </c>
    </row>
    <row r="78" spans="1:4">
      <c r="B78" s="23" t="s">
        <v>182</v>
      </c>
    </row>
    <row r="79" spans="1:4">
      <c r="C79" s="25" t="s">
        <v>179</v>
      </c>
    </row>
    <row r="80" spans="1:4">
      <c r="C80" s="25" t="s">
        <v>180</v>
      </c>
    </row>
  </sheetData>
  <mergeCells count="22">
    <mergeCell ref="A46:D46"/>
    <mergeCell ref="B47:D47"/>
    <mergeCell ref="A1:D1"/>
    <mergeCell ref="A3:C3"/>
    <mergeCell ref="B4:D4"/>
    <mergeCell ref="B8:D8"/>
    <mergeCell ref="A12:C12"/>
    <mergeCell ref="B13:D13"/>
    <mergeCell ref="B15:D15"/>
    <mergeCell ref="B19:D19"/>
    <mergeCell ref="B24:D24"/>
    <mergeCell ref="B30:D30"/>
    <mergeCell ref="B34:D34"/>
    <mergeCell ref="B37:D37"/>
    <mergeCell ref="B39:D39"/>
    <mergeCell ref="B43:D43"/>
    <mergeCell ref="B64:D64"/>
    <mergeCell ref="A68:D68"/>
    <mergeCell ref="B50:D50"/>
    <mergeCell ref="A52:D52"/>
    <mergeCell ref="B53:D53"/>
    <mergeCell ref="B60:D60"/>
  </mergeCells>
  <phoneticPr fontId="6" type="noConversion"/>
  <pageMargins left="0.75" right="0.75" top="1" bottom="1" header="0" footer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25"/>
  <sheetViews>
    <sheetView workbookViewId="0">
      <selection activeCell="A39" sqref="A39"/>
    </sheetView>
  </sheetViews>
  <sheetFormatPr baseColWidth="10" defaultRowHeight="12"/>
  <cols>
    <col min="1" max="1" width="40.85546875" style="30" customWidth="1"/>
    <col min="2" max="2" width="11.42578125" style="30"/>
    <col min="3" max="11" width="11.42578125" style="28"/>
    <col min="12" max="12" width="15.85546875" style="28" customWidth="1"/>
    <col min="13" max="13" width="13" style="28" customWidth="1"/>
    <col min="14" max="50" width="11.42578125" style="28"/>
    <col min="51" max="16384" width="11.42578125" style="30"/>
  </cols>
  <sheetData>
    <row r="1" spans="1:50" s="5" customFormat="1" ht="12" customHeight="1">
      <c r="A1" s="2"/>
      <c r="B1" s="3"/>
      <c r="C1" s="3"/>
      <c r="D1" s="4"/>
      <c r="E1" s="43" t="s">
        <v>23</v>
      </c>
      <c r="F1" s="44"/>
      <c r="G1" s="44"/>
      <c r="H1" s="44"/>
      <c r="I1" s="44"/>
      <c r="J1" s="44"/>
      <c r="K1" s="45" t="s">
        <v>24</v>
      </c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7" t="s">
        <v>25</v>
      </c>
      <c r="AG1" s="47"/>
      <c r="AH1" s="47"/>
      <c r="AI1" s="48" t="s">
        <v>26</v>
      </c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</row>
    <row r="2" spans="1:50" s="3" customFormat="1" ht="57.75" customHeight="1">
      <c r="A2" s="6" t="s">
        <v>0</v>
      </c>
      <c r="B2" s="6" t="s">
        <v>66</v>
      </c>
      <c r="C2" s="7" t="s">
        <v>27</v>
      </c>
      <c r="D2" s="8" t="s">
        <v>67</v>
      </c>
      <c r="E2" s="9" t="s">
        <v>28</v>
      </c>
      <c r="F2" s="9" t="s">
        <v>29</v>
      </c>
      <c r="G2" s="9" t="s">
        <v>30</v>
      </c>
      <c r="H2" s="9" t="s">
        <v>31</v>
      </c>
      <c r="I2" s="9" t="s">
        <v>32</v>
      </c>
      <c r="J2" s="9" t="s">
        <v>33</v>
      </c>
      <c r="K2" s="10" t="s">
        <v>183</v>
      </c>
      <c r="L2" s="10" t="s">
        <v>184</v>
      </c>
      <c r="M2" s="10" t="s">
        <v>185</v>
      </c>
      <c r="N2" s="10" t="s">
        <v>34</v>
      </c>
      <c r="O2" s="10" t="s">
        <v>35</v>
      </c>
      <c r="P2" s="10" t="s">
        <v>36</v>
      </c>
      <c r="Q2" s="10" t="s">
        <v>37</v>
      </c>
      <c r="R2" s="10" t="s">
        <v>38</v>
      </c>
      <c r="S2" s="10" t="s">
        <v>39</v>
      </c>
      <c r="T2" s="10" t="s">
        <v>40</v>
      </c>
      <c r="U2" s="10" t="s">
        <v>41</v>
      </c>
      <c r="V2" s="10" t="s">
        <v>42</v>
      </c>
      <c r="W2" s="10" t="s">
        <v>43</v>
      </c>
      <c r="X2" s="10" t="s">
        <v>44</v>
      </c>
      <c r="Y2" s="10" t="s">
        <v>45</v>
      </c>
      <c r="Z2" s="10" t="s">
        <v>46</v>
      </c>
      <c r="AA2" s="10" t="s">
        <v>47</v>
      </c>
      <c r="AB2" s="10" t="s">
        <v>48</v>
      </c>
      <c r="AC2" s="10" t="s">
        <v>49</v>
      </c>
      <c r="AD2" s="10" t="s">
        <v>50</v>
      </c>
      <c r="AE2" s="10" t="s">
        <v>51</v>
      </c>
      <c r="AF2" s="11" t="s">
        <v>52</v>
      </c>
      <c r="AG2" s="11" t="s">
        <v>53</v>
      </c>
      <c r="AH2" s="11" t="s">
        <v>54</v>
      </c>
      <c r="AI2" s="12" t="s">
        <v>55</v>
      </c>
      <c r="AJ2" s="12" t="s">
        <v>56</v>
      </c>
      <c r="AK2" s="12" t="s">
        <v>57</v>
      </c>
      <c r="AL2" s="12" t="s">
        <v>58</v>
      </c>
      <c r="AM2" s="12" t="s">
        <v>59</v>
      </c>
      <c r="AN2" s="12" t="s">
        <v>60</v>
      </c>
      <c r="AO2" s="12" t="s">
        <v>61</v>
      </c>
      <c r="AP2" s="12" t="s">
        <v>62</v>
      </c>
      <c r="AQ2" s="12" t="s">
        <v>63</v>
      </c>
      <c r="AR2" s="12" t="s">
        <v>64</v>
      </c>
      <c r="AS2" s="12" t="s">
        <v>65</v>
      </c>
      <c r="AT2" s="12" t="s">
        <v>186</v>
      </c>
      <c r="AU2" s="12" t="s">
        <v>187</v>
      </c>
      <c r="AV2" s="12" t="s">
        <v>188</v>
      </c>
      <c r="AW2" s="12" t="s">
        <v>189</v>
      </c>
      <c r="AX2" s="12" t="s">
        <v>190</v>
      </c>
    </row>
    <row r="3" spans="1:50" ht="24">
      <c r="A3" s="1" t="s">
        <v>1</v>
      </c>
      <c r="B3" s="26">
        <v>20</v>
      </c>
      <c r="C3" s="28">
        <v>18</v>
      </c>
      <c r="D3" s="29">
        <f>C3/B3</f>
        <v>0.9</v>
      </c>
      <c r="E3" s="28">
        <v>3.3636363636363638</v>
      </c>
      <c r="F3" s="28">
        <v>4.4666666666666668</v>
      </c>
      <c r="G3" s="28">
        <v>4.5999999999999996</v>
      </c>
      <c r="H3" s="28">
        <v>4.75</v>
      </c>
      <c r="I3" s="28">
        <v>4.75</v>
      </c>
      <c r="J3" s="28">
        <v>4.6875</v>
      </c>
      <c r="K3" s="28">
        <v>17</v>
      </c>
      <c r="L3" s="28">
        <v>1</v>
      </c>
      <c r="M3" s="28">
        <v>0</v>
      </c>
      <c r="N3" s="28">
        <v>4.4705882352941178</v>
      </c>
      <c r="O3" s="28">
        <v>4.5625</v>
      </c>
      <c r="P3" s="28">
        <v>3.6666666666666665</v>
      </c>
      <c r="Q3" s="28">
        <v>2</v>
      </c>
      <c r="R3" s="28">
        <v>2</v>
      </c>
      <c r="S3" s="28">
        <v>4</v>
      </c>
      <c r="T3" s="28">
        <v>3</v>
      </c>
      <c r="U3" s="28">
        <v>4.7857142857142856</v>
      </c>
      <c r="V3" s="28">
        <v>4.4285714285714288</v>
      </c>
      <c r="W3" s="28">
        <v>4.5625</v>
      </c>
      <c r="X3" s="28">
        <v>4.5333333333333332</v>
      </c>
      <c r="Y3" s="28">
        <v>3.2142857142857144</v>
      </c>
      <c r="Z3" s="28">
        <v>4.6470588235294121</v>
      </c>
      <c r="AA3" s="28">
        <v>4</v>
      </c>
      <c r="AB3" s="28">
        <v>3.25</v>
      </c>
      <c r="AC3" s="28">
        <v>3.2142857142857144</v>
      </c>
      <c r="AD3" s="28">
        <v>4</v>
      </c>
      <c r="AE3" s="28">
        <v>4.3529411764705879</v>
      </c>
      <c r="AF3" s="28">
        <v>4.4666666666666668</v>
      </c>
      <c r="AG3" s="28">
        <v>4.125</v>
      </c>
      <c r="AH3" s="28">
        <v>4.7272727272727275</v>
      </c>
      <c r="AI3" s="28">
        <v>4.6470588235294121</v>
      </c>
      <c r="AJ3" s="28">
        <v>4.6428571428571432</v>
      </c>
      <c r="AK3" s="28">
        <v>4.1764705882352944</v>
      </c>
      <c r="AL3" s="28">
        <v>4</v>
      </c>
      <c r="AM3" s="28">
        <v>4.1764705882352944</v>
      </c>
      <c r="AN3" s="28">
        <v>4.2857142857142856</v>
      </c>
      <c r="AO3" s="28">
        <v>4.2857142857142856</v>
      </c>
      <c r="AP3" s="28">
        <v>4.2857142857142856</v>
      </c>
      <c r="AQ3" s="28">
        <v>4.2307692307692308</v>
      </c>
      <c r="AR3" s="28">
        <v>4.0714285714285712</v>
      </c>
      <c r="AS3" s="28">
        <v>4.4285714285714288</v>
      </c>
      <c r="AT3" s="28">
        <v>3.8</v>
      </c>
      <c r="AU3" s="28">
        <v>4.8571428571428568</v>
      </c>
      <c r="AV3" s="28">
        <v>4.4285714285714288</v>
      </c>
      <c r="AW3" s="28">
        <v>2.2727272727272729</v>
      </c>
      <c r="AX3" s="28">
        <v>3.1666666666666665</v>
      </c>
    </row>
    <row r="4" spans="1:50" ht="24">
      <c r="A4" s="1" t="s">
        <v>2</v>
      </c>
      <c r="B4" s="26">
        <v>24</v>
      </c>
      <c r="C4" s="28">
        <v>20</v>
      </c>
      <c r="D4" s="29">
        <f>C4/B4</f>
        <v>0.83333333333333337</v>
      </c>
      <c r="E4" s="28">
        <v>2.4166666666666665</v>
      </c>
      <c r="F4" s="28">
        <v>3.4285714285714284</v>
      </c>
      <c r="G4" s="28">
        <v>4.5263157894736841</v>
      </c>
      <c r="H4" s="28">
        <v>4.4000000000000004</v>
      </c>
      <c r="I4" s="28">
        <v>4.45</v>
      </c>
      <c r="J4" s="28">
        <v>4.3499999999999996</v>
      </c>
      <c r="K4" s="28">
        <v>18</v>
      </c>
      <c r="L4" s="28">
        <v>2</v>
      </c>
      <c r="M4" s="28">
        <v>0</v>
      </c>
      <c r="N4" s="28">
        <v>4.3</v>
      </c>
      <c r="O4" s="28">
        <v>3.9444444444444446</v>
      </c>
      <c r="P4" s="28">
        <v>3.4444444444444446</v>
      </c>
      <c r="Q4" s="28">
        <v>5</v>
      </c>
      <c r="R4" s="28">
        <v>4</v>
      </c>
      <c r="S4" s="28">
        <v>2</v>
      </c>
      <c r="T4" s="28">
        <v>3</v>
      </c>
      <c r="U4" s="28">
        <v>4.375</v>
      </c>
      <c r="V4" s="28">
        <v>4</v>
      </c>
      <c r="W4" s="28">
        <v>4.1052631578947372</v>
      </c>
      <c r="X4" s="28">
        <v>3.5833333333333335</v>
      </c>
      <c r="Y4" s="28">
        <v>3.5625</v>
      </c>
      <c r="Z4" s="28">
        <v>4.5999999999999996</v>
      </c>
      <c r="AA4" s="28">
        <v>4.25</v>
      </c>
      <c r="AB4" s="28">
        <v>3.6875</v>
      </c>
      <c r="AC4" s="28">
        <v>4</v>
      </c>
      <c r="AD4" s="28">
        <v>3.1</v>
      </c>
      <c r="AE4" s="28">
        <v>4.25</v>
      </c>
      <c r="AF4" s="28">
        <v>4.5294117647058822</v>
      </c>
      <c r="AG4" s="28">
        <v>4.7777777777777777</v>
      </c>
      <c r="AH4" s="28">
        <v>4.3</v>
      </c>
      <c r="AI4" s="28">
        <v>4.6500000000000004</v>
      </c>
      <c r="AJ4" s="28">
        <v>4.8</v>
      </c>
      <c r="AK4" s="28">
        <v>4.25</v>
      </c>
      <c r="AL4" s="28">
        <v>4.333333333333333</v>
      </c>
      <c r="AM4" s="28">
        <v>4.1500000000000004</v>
      </c>
      <c r="AN4" s="28">
        <v>4.166666666666667</v>
      </c>
      <c r="AO4" s="28">
        <v>4.2222222222222223</v>
      </c>
      <c r="AP4" s="28">
        <v>4.166666666666667</v>
      </c>
      <c r="AQ4" s="28">
        <v>4.4444444444444446</v>
      </c>
      <c r="AR4" s="28">
        <v>3.9444444444444446</v>
      </c>
      <c r="AS4" s="28">
        <v>4.2222222222222223</v>
      </c>
      <c r="AT4" s="28">
        <v>2.4</v>
      </c>
      <c r="AU4" s="28">
        <v>3.1</v>
      </c>
      <c r="AV4" s="28">
        <v>3.375</v>
      </c>
      <c r="AW4" s="28">
        <v>2</v>
      </c>
      <c r="AX4" s="28">
        <v>2.6666666666666665</v>
      </c>
    </row>
    <row r="5" spans="1:50" ht="24">
      <c r="A5" s="1" t="s">
        <v>3</v>
      </c>
      <c r="B5" s="26">
        <v>34</v>
      </c>
      <c r="C5" s="28">
        <v>32</v>
      </c>
      <c r="D5" s="29">
        <f>C5/B5</f>
        <v>0.94117647058823528</v>
      </c>
      <c r="E5" s="28">
        <v>3.3666666666666667</v>
      </c>
      <c r="F5" s="28">
        <v>4.2142857142857144</v>
      </c>
      <c r="G5" s="28">
        <v>4.580645161290323</v>
      </c>
      <c r="H5" s="28">
        <v>4.78125</v>
      </c>
      <c r="I5" s="28">
        <v>4.5625</v>
      </c>
      <c r="J5" s="28">
        <v>4.40625</v>
      </c>
      <c r="K5" s="28">
        <v>30</v>
      </c>
      <c r="L5" s="28">
        <v>2</v>
      </c>
      <c r="M5" s="28">
        <v>0</v>
      </c>
      <c r="N5" s="28">
        <v>4.032258064516129</v>
      </c>
      <c r="O5" s="28">
        <v>4.333333333333333</v>
      </c>
      <c r="P5" s="28">
        <v>4.375</v>
      </c>
      <c r="Q5" s="28">
        <v>3.5</v>
      </c>
      <c r="R5" s="28">
        <v>4</v>
      </c>
      <c r="S5" s="28">
        <v>4</v>
      </c>
      <c r="T5" s="28">
        <v>4</v>
      </c>
      <c r="U5" s="28">
        <v>4.838709677419355</v>
      </c>
      <c r="V5" s="28">
        <v>4.384615384615385</v>
      </c>
      <c r="W5" s="28">
        <v>4.166666666666667</v>
      </c>
      <c r="X5" s="28">
        <v>4.1481481481481479</v>
      </c>
      <c r="Y5" s="28">
        <v>3.3333333333333335</v>
      </c>
      <c r="Z5" s="28">
        <v>4.34375</v>
      </c>
      <c r="AA5" s="28">
        <v>4.1875</v>
      </c>
      <c r="AB5" s="28">
        <v>3.5384615384615383</v>
      </c>
      <c r="AC5" s="28">
        <v>3.7096774193548385</v>
      </c>
      <c r="AD5" s="28">
        <v>2.2000000000000002</v>
      </c>
      <c r="AE5" s="28">
        <v>4.1875</v>
      </c>
      <c r="AF5" s="28">
        <v>4.59375</v>
      </c>
      <c r="AG5" s="28">
        <v>4.166666666666667</v>
      </c>
      <c r="AH5" s="28">
        <v>4.5</v>
      </c>
      <c r="AI5" s="28">
        <v>4.46875</v>
      </c>
      <c r="AJ5" s="28">
        <v>4.4333333333333336</v>
      </c>
      <c r="AK5" s="28">
        <v>4.193548387096774</v>
      </c>
      <c r="AL5" s="28">
        <v>1</v>
      </c>
      <c r="AM5" s="28">
        <v>4.3125</v>
      </c>
      <c r="AN5" s="28">
        <v>4.4000000000000004</v>
      </c>
      <c r="AO5" s="28">
        <v>4.4000000000000004</v>
      </c>
      <c r="AP5" s="28">
        <v>4.24</v>
      </c>
      <c r="AQ5" s="28">
        <v>4.3600000000000003</v>
      </c>
      <c r="AR5" s="28">
        <v>4.2</v>
      </c>
      <c r="AS5" s="28">
        <v>4.4230769230769234</v>
      </c>
      <c r="AT5" s="28">
        <v>3.7058823529411766</v>
      </c>
      <c r="AU5" s="28">
        <v>3.1538461538461537</v>
      </c>
      <c r="AV5" s="28">
        <v>3.6666666666666665</v>
      </c>
      <c r="AW5" s="28">
        <v>2.5483870967741935</v>
      </c>
      <c r="AX5" s="28">
        <v>2.9</v>
      </c>
    </row>
    <row r="6" spans="1:50" ht="24">
      <c r="A6" s="1" t="s">
        <v>4</v>
      </c>
      <c r="B6" s="26">
        <v>29</v>
      </c>
      <c r="C6" s="28">
        <v>20</v>
      </c>
      <c r="D6" s="29">
        <f t="shared" ref="D6:D25" si="0">C6/B6</f>
        <v>0.68965517241379315</v>
      </c>
      <c r="E6" s="28">
        <v>3.4117647058823528</v>
      </c>
      <c r="F6" s="28">
        <v>4.2352941176470589</v>
      </c>
      <c r="G6" s="28">
        <v>4.5</v>
      </c>
      <c r="H6" s="28">
        <v>4.55</v>
      </c>
      <c r="I6" s="28">
        <v>4.3499999999999996</v>
      </c>
      <c r="J6" s="28">
        <v>4.45</v>
      </c>
      <c r="K6" s="28">
        <v>15</v>
      </c>
      <c r="L6" s="28">
        <v>5</v>
      </c>
      <c r="M6" s="28">
        <v>0</v>
      </c>
      <c r="N6" s="28">
        <v>4.3499999999999996</v>
      </c>
      <c r="O6" s="28">
        <v>4.4210526315789478</v>
      </c>
      <c r="P6" s="28">
        <v>4.1428571428571432</v>
      </c>
      <c r="Q6" s="28">
        <v>3</v>
      </c>
      <c r="R6" s="28">
        <v>3.3333333333333335</v>
      </c>
      <c r="S6" s="28">
        <v>3</v>
      </c>
      <c r="T6" s="28">
        <v>3.6</v>
      </c>
      <c r="U6" s="28">
        <v>4.3888888888888893</v>
      </c>
      <c r="V6" s="28">
        <v>4.2777777777777777</v>
      </c>
      <c r="W6" s="28">
        <v>3.8235294117647061</v>
      </c>
      <c r="X6" s="28">
        <v>4.25</v>
      </c>
      <c r="Y6" s="28">
        <v>3.5</v>
      </c>
      <c r="Z6" s="28">
        <v>4.25</v>
      </c>
      <c r="AA6" s="28">
        <v>4.1052631578947372</v>
      </c>
      <c r="AB6" s="28">
        <v>4.3888888888888893</v>
      </c>
      <c r="AC6" s="28">
        <v>4</v>
      </c>
      <c r="AD6" s="28">
        <v>4.2</v>
      </c>
      <c r="AE6" s="28">
        <v>4.25</v>
      </c>
      <c r="AF6" s="28">
        <v>4.3888888888888893</v>
      </c>
      <c r="AG6" s="28">
        <v>4.2857142857142856</v>
      </c>
      <c r="AH6" s="28">
        <v>4.2727272727272725</v>
      </c>
      <c r="AI6" s="28">
        <v>4.3499999999999996</v>
      </c>
      <c r="AJ6" s="28">
        <v>4.4615384615384617</v>
      </c>
      <c r="AK6" s="28">
        <v>4.1500000000000004</v>
      </c>
      <c r="AL6" s="28">
        <v>3.8</v>
      </c>
      <c r="AM6" s="28">
        <v>4.1500000000000004</v>
      </c>
      <c r="AN6" s="28">
        <v>4.117647058823529</v>
      </c>
      <c r="AO6" s="28">
        <v>4.166666666666667</v>
      </c>
      <c r="AP6" s="28">
        <v>4.0588235294117645</v>
      </c>
      <c r="AQ6" s="28">
        <v>3.9444444444444446</v>
      </c>
      <c r="AR6" s="28">
        <v>4</v>
      </c>
      <c r="AS6" s="28">
        <v>4.166666666666667</v>
      </c>
      <c r="AT6" s="28">
        <v>3.5555555555555554</v>
      </c>
      <c r="AU6" s="28">
        <v>3.7272727272727271</v>
      </c>
      <c r="AV6" s="28">
        <v>4.1818181818181817</v>
      </c>
      <c r="AW6" s="28">
        <v>3.4</v>
      </c>
      <c r="AX6" s="28">
        <v>3.4</v>
      </c>
    </row>
    <row r="7" spans="1:50" ht="24">
      <c r="A7" s="1" t="s">
        <v>5</v>
      </c>
      <c r="B7" s="26">
        <v>14</v>
      </c>
      <c r="C7" s="28">
        <v>12</v>
      </c>
      <c r="D7" s="29">
        <f t="shared" si="0"/>
        <v>0.8571428571428571</v>
      </c>
      <c r="E7" s="28">
        <v>3.1666666666666665</v>
      </c>
      <c r="F7" s="28">
        <v>4.416666666666667</v>
      </c>
      <c r="G7" s="28">
        <v>4.416666666666667</v>
      </c>
      <c r="H7" s="28">
        <v>4.583333333333333</v>
      </c>
      <c r="I7" s="28">
        <v>4.666666666666667</v>
      </c>
      <c r="J7" s="28">
        <v>4.5</v>
      </c>
      <c r="K7" s="28">
        <v>11</v>
      </c>
      <c r="L7" s="28">
        <v>1</v>
      </c>
      <c r="M7" s="28">
        <v>0</v>
      </c>
      <c r="N7" s="28">
        <v>4</v>
      </c>
      <c r="O7" s="28">
        <v>4</v>
      </c>
      <c r="P7" s="28">
        <v>4</v>
      </c>
      <c r="Q7" s="28">
        <v>3</v>
      </c>
      <c r="R7" s="28">
        <v>2</v>
      </c>
      <c r="S7" s="28">
        <v>2</v>
      </c>
      <c r="T7" s="28">
        <v>3</v>
      </c>
      <c r="U7" s="28">
        <v>4.083333333333333</v>
      </c>
      <c r="V7" s="28">
        <v>4.166666666666667</v>
      </c>
      <c r="W7" s="28">
        <v>3.4545454545454546</v>
      </c>
      <c r="X7" s="28">
        <v>3.6</v>
      </c>
      <c r="Y7" s="28">
        <v>3</v>
      </c>
      <c r="Z7" s="28">
        <v>4.5454545454545459</v>
      </c>
      <c r="AA7" s="28">
        <v>4.2</v>
      </c>
      <c r="AB7" s="28">
        <v>4.166666666666667</v>
      </c>
      <c r="AC7" s="28">
        <v>3.8333333333333335</v>
      </c>
      <c r="AD7" s="28">
        <v>3.5</v>
      </c>
      <c r="AE7" s="28">
        <v>3.8333333333333335</v>
      </c>
      <c r="AF7" s="28">
        <v>4.4545454545454541</v>
      </c>
      <c r="AG7" s="28">
        <v>4.666666666666667</v>
      </c>
      <c r="AH7" s="28">
        <v>4</v>
      </c>
      <c r="AI7" s="28">
        <v>4.833333333333333</v>
      </c>
      <c r="AJ7" s="28">
        <v>4.5454545454545459</v>
      </c>
      <c r="AK7" s="28">
        <v>4.25</v>
      </c>
      <c r="AL7" s="28">
        <v>4.333333333333333</v>
      </c>
      <c r="AM7" s="28">
        <v>4.416666666666667</v>
      </c>
      <c r="AN7" s="28">
        <v>4.1818181818181817</v>
      </c>
      <c r="AO7" s="28">
        <v>4.2727272727272725</v>
      </c>
      <c r="AP7" s="28">
        <v>4.0909090909090908</v>
      </c>
      <c r="AQ7" s="28">
        <v>4.3636363636363633</v>
      </c>
      <c r="AR7" s="28">
        <v>4.2727272727272725</v>
      </c>
      <c r="AS7" s="28">
        <v>4.3636363636363633</v>
      </c>
      <c r="AT7" s="28">
        <v>2.8888888888888888</v>
      </c>
      <c r="AU7" s="28">
        <v>3.75</v>
      </c>
      <c r="AV7" s="28">
        <v>2.6</v>
      </c>
      <c r="AW7" s="28">
        <v>3.3333333333333335</v>
      </c>
      <c r="AX7" s="28">
        <v>3.4</v>
      </c>
    </row>
    <row r="8" spans="1:50">
      <c r="A8" s="1" t="s">
        <v>6</v>
      </c>
      <c r="B8" s="26">
        <v>13</v>
      </c>
      <c r="C8" s="28">
        <v>10</v>
      </c>
      <c r="D8" s="29">
        <f t="shared" si="0"/>
        <v>0.76923076923076927</v>
      </c>
      <c r="E8" s="28">
        <v>3.375</v>
      </c>
      <c r="F8" s="28">
        <v>4.4444444444444446</v>
      </c>
      <c r="G8" s="28">
        <v>4.8888888888888893</v>
      </c>
      <c r="H8" s="28">
        <v>4.666666666666667</v>
      </c>
      <c r="I8" s="28">
        <v>4.666666666666667</v>
      </c>
      <c r="J8" s="28">
        <v>4.666666666666667</v>
      </c>
      <c r="K8" s="28">
        <v>7</v>
      </c>
      <c r="L8" s="28">
        <v>3</v>
      </c>
      <c r="M8" s="28">
        <v>0</v>
      </c>
      <c r="N8" s="28">
        <v>4.375</v>
      </c>
      <c r="O8" s="28">
        <v>4.4285714285714288</v>
      </c>
      <c r="P8" s="28">
        <v>4.375</v>
      </c>
      <c r="T8" s="28">
        <v>4</v>
      </c>
      <c r="U8" s="28">
        <v>4.625</v>
      </c>
      <c r="V8" s="28">
        <v>4.4285714285714288</v>
      </c>
      <c r="W8" s="28">
        <v>3</v>
      </c>
      <c r="X8" s="28">
        <v>4</v>
      </c>
      <c r="Y8" s="28">
        <v>3.2</v>
      </c>
      <c r="Z8" s="28">
        <v>4.875</v>
      </c>
      <c r="AA8" s="28">
        <v>4</v>
      </c>
      <c r="AB8" s="28">
        <v>4.2</v>
      </c>
      <c r="AC8" s="28">
        <v>4</v>
      </c>
      <c r="AD8" s="28">
        <v>2</v>
      </c>
      <c r="AE8" s="28">
        <v>4</v>
      </c>
      <c r="AF8" s="28">
        <v>4.625</v>
      </c>
      <c r="AG8" s="28">
        <v>5</v>
      </c>
      <c r="AH8" s="28">
        <v>4.333333333333333</v>
      </c>
      <c r="AI8" s="28">
        <v>4.625</v>
      </c>
      <c r="AJ8" s="28">
        <v>4.75</v>
      </c>
      <c r="AK8" s="28">
        <v>4</v>
      </c>
      <c r="AL8" s="28">
        <v>4</v>
      </c>
      <c r="AM8" s="28">
        <v>4.375</v>
      </c>
      <c r="AN8" s="28">
        <v>4.75</v>
      </c>
      <c r="AO8" s="28">
        <v>4.5</v>
      </c>
      <c r="AP8" s="28">
        <v>4.75</v>
      </c>
      <c r="AQ8" s="28">
        <v>4.25</v>
      </c>
      <c r="AR8" s="28">
        <v>4.5</v>
      </c>
      <c r="AS8" s="28">
        <v>4.75</v>
      </c>
      <c r="AT8" s="28">
        <v>4.333333333333333</v>
      </c>
      <c r="AU8" s="28">
        <v>3.75</v>
      </c>
      <c r="AV8" s="28">
        <v>3</v>
      </c>
      <c r="AW8" s="28">
        <v>2.2857142857142856</v>
      </c>
      <c r="AX8" s="28">
        <v>2.7142857142857144</v>
      </c>
    </row>
    <row r="9" spans="1:50" ht="24">
      <c r="A9" s="1" t="s">
        <v>7</v>
      </c>
      <c r="B9" s="26">
        <v>5</v>
      </c>
      <c r="C9" s="28">
        <v>4</v>
      </c>
      <c r="D9" s="29">
        <f t="shared" si="0"/>
        <v>0.8</v>
      </c>
      <c r="E9" s="33">
        <f t="shared" ref="E9:J9" si="1">AVERAGE(E5:E8)</f>
        <v>3.3300245098039216</v>
      </c>
      <c r="F9" s="33">
        <f t="shared" si="1"/>
        <v>4.3276727357609719</v>
      </c>
      <c r="G9" s="33">
        <f t="shared" si="1"/>
        <v>4.5965501792114702</v>
      </c>
      <c r="H9" s="33">
        <f t="shared" si="1"/>
        <v>4.6453125000000002</v>
      </c>
      <c r="I9" s="33">
        <f t="shared" si="1"/>
        <v>4.5614583333333334</v>
      </c>
      <c r="J9" s="33">
        <f t="shared" si="1"/>
        <v>4.5057291666666668</v>
      </c>
      <c r="K9" s="28">
        <v>3</v>
      </c>
      <c r="L9" s="28">
        <v>1</v>
      </c>
      <c r="M9" s="28">
        <v>0</v>
      </c>
      <c r="N9" s="28">
        <v>5</v>
      </c>
      <c r="O9" s="28">
        <v>5</v>
      </c>
      <c r="P9" s="28">
        <v>5</v>
      </c>
      <c r="U9" s="28">
        <v>5</v>
      </c>
      <c r="V9" s="28">
        <v>5</v>
      </c>
      <c r="W9" s="28">
        <v>5</v>
      </c>
      <c r="X9" s="28">
        <v>5</v>
      </c>
      <c r="Y9" s="28">
        <v>4.666666666666667</v>
      </c>
      <c r="Z9" s="28">
        <v>4.75</v>
      </c>
      <c r="AA9" s="28">
        <v>4.333333333333333</v>
      </c>
      <c r="AB9" s="28">
        <v>4.25</v>
      </c>
      <c r="AC9" s="28">
        <v>4.75</v>
      </c>
      <c r="AD9" s="28">
        <v>4.333333333333333</v>
      </c>
      <c r="AE9" s="28">
        <v>4.25</v>
      </c>
      <c r="AF9" s="28">
        <v>4.5</v>
      </c>
      <c r="AG9" s="28">
        <v>4.5</v>
      </c>
      <c r="AH9" s="28">
        <v>4.5</v>
      </c>
      <c r="AI9" s="28">
        <v>4.75</v>
      </c>
      <c r="AJ9" s="28">
        <v>4.75</v>
      </c>
      <c r="AK9" s="28">
        <v>4.75</v>
      </c>
      <c r="AL9" s="28">
        <v>5</v>
      </c>
      <c r="AM9" s="28">
        <v>4.75</v>
      </c>
      <c r="AN9" s="28">
        <v>4.666666666666667</v>
      </c>
      <c r="AO9" s="28">
        <v>5</v>
      </c>
      <c r="AP9" s="28">
        <v>4.666666666666667</v>
      </c>
      <c r="AQ9" s="28">
        <v>4.5</v>
      </c>
      <c r="AR9" s="28">
        <v>5</v>
      </c>
      <c r="AS9" s="28">
        <v>4.5</v>
      </c>
      <c r="AT9" s="28">
        <v>4.5</v>
      </c>
      <c r="AV9" s="28">
        <v>5</v>
      </c>
      <c r="AW9" s="28">
        <v>3.6666666666666665</v>
      </c>
      <c r="AX9" s="28">
        <v>5</v>
      </c>
    </row>
    <row r="10" spans="1:50" ht="24">
      <c r="A10" s="1" t="s">
        <v>8</v>
      </c>
      <c r="B10" s="26">
        <v>2</v>
      </c>
      <c r="C10" s="28">
        <v>2</v>
      </c>
      <c r="D10" s="29">
        <f t="shared" si="0"/>
        <v>1</v>
      </c>
      <c r="E10" s="28">
        <v>4.5</v>
      </c>
      <c r="F10" s="28">
        <v>5</v>
      </c>
      <c r="G10" s="28">
        <v>5</v>
      </c>
      <c r="H10" s="28">
        <v>5</v>
      </c>
      <c r="I10" s="28">
        <v>4.5</v>
      </c>
      <c r="J10" s="28">
        <v>4.5</v>
      </c>
      <c r="K10" s="28">
        <v>2</v>
      </c>
      <c r="L10" s="28">
        <v>0</v>
      </c>
      <c r="M10" s="28">
        <v>0</v>
      </c>
      <c r="N10" s="28">
        <v>4.5</v>
      </c>
      <c r="O10" s="28">
        <v>4.5</v>
      </c>
      <c r="P10" s="28">
        <v>5</v>
      </c>
      <c r="U10" s="28">
        <v>4.5</v>
      </c>
      <c r="V10" s="28">
        <v>4.5</v>
      </c>
      <c r="W10" s="28">
        <v>4.5</v>
      </c>
      <c r="X10" s="28">
        <v>4.5</v>
      </c>
      <c r="Y10" s="28">
        <v>3.5</v>
      </c>
      <c r="Z10" s="28">
        <v>4.5</v>
      </c>
      <c r="AA10" s="28">
        <v>3</v>
      </c>
      <c r="AB10" s="28">
        <v>4.5</v>
      </c>
      <c r="AC10" s="28">
        <v>5</v>
      </c>
      <c r="AD10" s="28">
        <v>3.5</v>
      </c>
      <c r="AE10" s="28">
        <v>4</v>
      </c>
      <c r="AF10" s="28">
        <v>4.5</v>
      </c>
      <c r="AG10" s="28">
        <v>4.5</v>
      </c>
      <c r="AH10" s="28">
        <v>4.5</v>
      </c>
      <c r="AI10" s="28">
        <v>5</v>
      </c>
      <c r="AJ10" s="28">
        <v>5</v>
      </c>
      <c r="AK10" s="28">
        <v>4</v>
      </c>
      <c r="AL10" s="28">
        <v>4</v>
      </c>
      <c r="AM10" s="28">
        <v>4.5</v>
      </c>
      <c r="AN10" s="28">
        <v>4.5</v>
      </c>
      <c r="AO10" s="28">
        <v>4</v>
      </c>
      <c r="AP10" s="28">
        <v>4</v>
      </c>
      <c r="AQ10" s="28">
        <v>4.5</v>
      </c>
      <c r="AR10" s="28">
        <v>5</v>
      </c>
      <c r="AS10" s="28">
        <v>4</v>
      </c>
      <c r="AU10" s="28">
        <v>5</v>
      </c>
      <c r="AV10" s="28">
        <v>4</v>
      </c>
      <c r="AW10" s="28">
        <v>2</v>
      </c>
      <c r="AX10" s="28">
        <v>5</v>
      </c>
    </row>
    <row r="11" spans="1:50" ht="24">
      <c r="A11" s="1" t="s">
        <v>9</v>
      </c>
      <c r="B11" s="26">
        <v>16</v>
      </c>
      <c r="C11" s="28">
        <v>10</v>
      </c>
      <c r="D11" s="29">
        <f t="shared" si="0"/>
        <v>0.625</v>
      </c>
      <c r="E11" s="28">
        <v>3.7777777777777777</v>
      </c>
      <c r="F11" s="28">
        <v>4.9000000000000004</v>
      </c>
      <c r="G11" s="28">
        <v>4.9000000000000004</v>
      </c>
      <c r="H11" s="28">
        <v>4.9000000000000004</v>
      </c>
      <c r="I11" s="28">
        <v>4.9000000000000004</v>
      </c>
      <c r="J11" s="28">
        <v>4.8</v>
      </c>
      <c r="K11" s="28">
        <v>10</v>
      </c>
      <c r="L11" s="28">
        <v>0</v>
      </c>
      <c r="M11" s="28">
        <v>0</v>
      </c>
      <c r="N11" s="28">
        <v>4.4000000000000004</v>
      </c>
      <c r="O11" s="28">
        <v>4.4000000000000004</v>
      </c>
      <c r="P11" s="28">
        <v>4.75</v>
      </c>
      <c r="U11" s="28">
        <v>4.875</v>
      </c>
      <c r="V11" s="28">
        <v>4.5</v>
      </c>
      <c r="W11" s="28">
        <v>4.3</v>
      </c>
      <c r="X11" s="28">
        <v>4.625</v>
      </c>
      <c r="Y11" s="28">
        <v>3.8</v>
      </c>
      <c r="Z11" s="28">
        <v>4.9000000000000004</v>
      </c>
      <c r="AA11" s="28">
        <v>4.4000000000000004</v>
      </c>
      <c r="AB11" s="28">
        <v>4.8</v>
      </c>
      <c r="AC11" s="28">
        <v>3.7</v>
      </c>
      <c r="AD11" s="28">
        <v>4.5999999999999996</v>
      </c>
      <c r="AE11" s="28">
        <v>4.5</v>
      </c>
      <c r="AF11" s="28">
        <v>4.625</v>
      </c>
      <c r="AG11" s="28">
        <v>4.8</v>
      </c>
      <c r="AH11" s="28">
        <v>4.5</v>
      </c>
      <c r="AI11" s="28">
        <v>4.5999999999999996</v>
      </c>
      <c r="AJ11" s="28">
        <v>4.8</v>
      </c>
      <c r="AK11" s="28">
        <v>4.3</v>
      </c>
      <c r="AL11" s="28">
        <v>4.5</v>
      </c>
      <c r="AM11" s="28">
        <v>4.5</v>
      </c>
      <c r="AN11" s="28">
        <v>4.7</v>
      </c>
      <c r="AO11" s="28">
        <v>4.5999999999999996</v>
      </c>
      <c r="AP11" s="28">
        <v>4.7</v>
      </c>
      <c r="AQ11" s="28">
        <v>4.7</v>
      </c>
      <c r="AR11" s="28">
        <v>4.7</v>
      </c>
      <c r="AS11" s="28">
        <v>4.3</v>
      </c>
      <c r="AT11" s="28">
        <v>2</v>
      </c>
      <c r="AU11" s="28">
        <v>4.1111111111111107</v>
      </c>
      <c r="AV11" s="28">
        <v>4</v>
      </c>
      <c r="AW11" s="28">
        <v>3.4</v>
      </c>
      <c r="AX11" s="28">
        <v>3.4</v>
      </c>
    </row>
    <row r="12" spans="1:50">
      <c r="A12" s="1" t="s">
        <v>10</v>
      </c>
      <c r="B12" s="26">
        <v>15</v>
      </c>
      <c r="C12" s="28">
        <v>13</v>
      </c>
      <c r="D12" s="29">
        <f t="shared" si="0"/>
        <v>0.8666666666666667</v>
      </c>
      <c r="E12" s="28">
        <v>2.25</v>
      </c>
      <c r="F12" s="28">
        <v>4.3</v>
      </c>
      <c r="G12" s="28">
        <v>4.416666666666667</v>
      </c>
      <c r="H12" s="28">
        <v>4.2727272727272725</v>
      </c>
      <c r="I12" s="28">
        <v>4.333333333333333</v>
      </c>
      <c r="J12" s="28">
        <v>4.333333333333333</v>
      </c>
      <c r="K12" s="28">
        <v>9</v>
      </c>
      <c r="L12" s="28">
        <v>4</v>
      </c>
      <c r="M12" s="28">
        <v>0</v>
      </c>
      <c r="N12" s="28">
        <v>3.7777777777777777</v>
      </c>
      <c r="O12" s="28">
        <v>4</v>
      </c>
      <c r="P12" s="28">
        <v>3.5</v>
      </c>
      <c r="Q12" s="28">
        <v>3</v>
      </c>
      <c r="R12" s="28">
        <v>3</v>
      </c>
      <c r="S12" s="28">
        <v>3</v>
      </c>
      <c r="T12" s="28">
        <v>3.6666666666666665</v>
      </c>
      <c r="U12" s="28">
        <v>4.25</v>
      </c>
      <c r="V12" s="28">
        <v>4</v>
      </c>
      <c r="W12" s="28">
        <v>3.5714285714285716</v>
      </c>
      <c r="X12" s="28">
        <v>3.5</v>
      </c>
      <c r="Y12" s="28">
        <v>3.75</v>
      </c>
      <c r="Z12" s="28">
        <v>4.5</v>
      </c>
      <c r="AA12" s="28">
        <v>4.2857142857142856</v>
      </c>
      <c r="AB12" s="28">
        <v>4.5</v>
      </c>
      <c r="AC12" s="28">
        <v>3.6666666666666665</v>
      </c>
      <c r="AD12" s="28">
        <v>4</v>
      </c>
      <c r="AE12" s="28">
        <v>4.1111111111111107</v>
      </c>
      <c r="AF12" s="28">
        <v>3.8571428571428572</v>
      </c>
      <c r="AG12" s="28">
        <v>4</v>
      </c>
      <c r="AH12" s="28">
        <v>4.75</v>
      </c>
      <c r="AI12" s="28">
        <v>4.5</v>
      </c>
      <c r="AJ12" s="28">
        <v>4.4444444444444446</v>
      </c>
      <c r="AK12" s="28">
        <v>4</v>
      </c>
      <c r="AL12" s="28">
        <v>4.5</v>
      </c>
      <c r="AM12" s="28">
        <v>4</v>
      </c>
      <c r="AN12" s="28">
        <v>3.6666666666666665</v>
      </c>
      <c r="AO12" s="28">
        <v>3.5555555555555554</v>
      </c>
      <c r="AP12" s="28">
        <v>3.6666666666666665</v>
      </c>
      <c r="AQ12" s="28">
        <v>3.7777777777777777</v>
      </c>
      <c r="AR12" s="28">
        <v>3.6666666666666665</v>
      </c>
      <c r="AS12" s="28">
        <v>3.6666666666666665</v>
      </c>
      <c r="AT12" s="28">
        <v>3.8333333333333335</v>
      </c>
      <c r="AU12" s="28">
        <v>3</v>
      </c>
      <c r="AV12" s="28">
        <v>4.5</v>
      </c>
      <c r="AW12" s="28">
        <v>1.7142857142857142</v>
      </c>
      <c r="AX12" s="28">
        <v>1.5714285714285714</v>
      </c>
    </row>
    <row r="13" spans="1:50" ht="24">
      <c r="A13" s="1" t="s">
        <v>11</v>
      </c>
      <c r="B13" s="26">
        <v>13</v>
      </c>
      <c r="C13" s="28">
        <v>12</v>
      </c>
      <c r="D13" s="29">
        <f t="shared" si="0"/>
        <v>0.92307692307692313</v>
      </c>
      <c r="E13" s="28">
        <v>4.0909090909090908</v>
      </c>
      <c r="F13" s="28">
        <v>4.75</v>
      </c>
      <c r="G13" s="28">
        <v>4.833333333333333</v>
      </c>
      <c r="H13" s="28">
        <v>5</v>
      </c>
      <c r="I13" s="28">
        <v>4.75</v>
      </c>
      <c r="J13" s="28">
        <v>4.916666666666667</v>
      </c>
      <c r="K13" s="28">
        <v>11</v>
      </c>
      <c r="L13" s="28">
        <v>1</v>
      </c>
      <c r="M13" s="28">
        <v>0</v>
      </c>
      <c r="N13" s="28">
        <v>4.5</v>
      </c>
      <c r="O13" s="28">
        <v>4.9090909090909092</v>
      </c>
      <c r="P13" s="28">
        <v>5</v>
      </c>
      <c r="T13" s="28">
        <v>4</v>
      </c>
      <c r="U13" s="28">
        <v>4.7272727272727275</v>
      </c>
      <c r="V13" s="28">
        <v>4.8</v>
      </c>
      <c r="W13" s="28">
        <v>3.5</v>
      </c>
      <c r="X13" s="28">
        <v>4.8</v>
      </c>
      <c r="Y13" s="28">
        <v>3.5555555555555554</v>
      </c>
      <c r="Z13" s="28">
        <v>4.75</v>
      </c>
      <c r="AA13" s="28">
        <v>4.083333333333333</v>
      </c>
      <c r="AB13" s="28">
        <v>4.583333333333333</v>
      </c>
      <c r="AC13" s="28">
        <v>3.5833333333333335</v>
      </c>
      <c r="AD13" s="28">
        <v>3.625</v>
      </c>
      <c r="AE13" s="28">
        <v>4.25</v>
      </c>
      <c r="AF13" s="28">
        <v>4.916666666666667</v>
      </c>
      <c r="AG13" s="28">
        <v>5</v>
      </c>
      <c r="AH13" s="28">
        <v>5</v>
      </c>
      <c r="AI13" s="28">
        <v>4.833333333333333</v>
      </c>
      <c r="AJ13" s="28">
        <v>4.666666666666667</v>
      </c>
      <c r="AK13" s="28">
        <v>4</v>
      </c>
      <c r="AL13" s="28">
        <v>5</v>
      </c>
      <c r="AM13" s="28">
        <v>4.25</v>
      </c>
      <c r="AN13" s="28">
        <v>4.2727272727272725</v>
      </c>
      <c r="AO13" s="28">
        <v>4.1818181818181817</v>
      </c>
      <c r="AP13" s="28">
        <v>4.1818181818181817</v>
      </c>
      <c r="AQ13" s="28">
        <v>3.9090909090909092</v>
      </c>
      <c r="AR13" s="28">
        <v>4.1818181818181817</v>
      </c>
      <c r="AS13" s="28">
        <v>4.2</v>
      </c>
      <c r="AT13" s="28">
        <v>1</v>
      </c>
      <c r="AU13" s="28">
        <v>4</v>
      </c>
      <c r="AV13" s="28">
        <v>4.2</v>
      </c>
      <c r="AW13" s="28">
        <v>2.375</v>
      </c>
      <c r="AX13" s="28">
        <v>4</v>
      </c>
    </row>
    <row r="14" spans="1:50" ht="24">
      <c r="A14" s="1" t="s">
        <v>12</v>
      </c>
      <c r="B14" s="26">
        <v>7</v>
      </c>
      <c r="C14" s="28">
        <v>5</v>
      </c>
      <c r="D14" s="29">
        <f t="shared" si="0"/>
        <v>0.7142857142857143</v>
      </c>
      <c r="E14" s="28">
        <v>4.5</v>
      </c>
      <c r="F14" s="28">
        <v>5</v>
      </c>
      <c r="G14" s="28">
        <v>4.2</v>
      </c>
      <c r="H14" s="28">
        <v>4.8</v>
      </c>
      <c r="I14" s="28">
        <v>4.4000000000000004</v>
      </c>
      <c r="J14" s="28">
        <v>4.2</v>
      </c>
      <c r="K14" s="28">
        <v>5</v>
      </c>
      <c r="L14" s="28">
        <v>0</v>
      </c>
      <c r="M14" s="28">
        <v>0</v>
      </c>
      <c r="N14" s="28">
        <v>4.5999999999999996</v>
      </c>
      <c r="O14" s="28">
        <v>4.333333333333333</v>
      </c>
      <c r="P14" s="28">
        <v>5</v>
      </c>
      <c r="U14" s="28">
        <v>4.5999999999999996</v>
      </c>
      <c r="V14" s="28">
        <v>4.75</v>
      </c>
      <c r="W14" s="28">
        <v>4.25</v>
      </c>
      <c r="X14" s="28">
        <v>4</v>
      </c>
      <c r="Y14" s="28">
        <v>3.5</v>
      </c>
      <c r="Z14" s="28">
        <v>4.5</v>
      </c>
      <c r="AA14" s="28">
        <v>4</v>
      </c>
      <c r="AB14" s="28">
        <v>3.75</v>
      </c>
      <c r="AC14" s="28">
        <v>4.2</v>
      </c>
      <c r="AD14" s="28">
        <v>4.2</v>
      </c>
      <c r="AE14" s="28">
        <v>4.2</v>
      </c>
      <c r="AF14" s="28">
        <v>4.5999999999999996</v>
      </c>
      <c r="AI14" s="28">
        <v>4.8</v>
      </c>
      <c r="AJ14" s="28">
        <v>4.75</v>
      </c>
      <c r="AK14" s="28">
        <v>4</v>
      </c>
      <c r="AL14" s="28">
        <v>3</v>
      </c>
      <c r="AM14" s="28">
        <v>4.4000000000000004</v>
      </c>
      <c r="AN14" s="28">
        <v>4.333333333333333</v>
      </c>
      <c r="AO14" s="28">
        <v>4.333333333333333</v>
      </c>
      <c r="AP14" s="28">
        <v>4</v>
      </c>
      <c r="AQ14" s="28">
        <v>4</v>
      </c>
      <c r="AR14" s="28">
        <v>4</v>
      </c>
      <c r="AS14" s="28">
        <v>4</v>
      </c>
      <c r="AT14" s="28">
        <v>4</v>
      </c>
      <c r="AU14" s="28">
        <v>4</v>
      </c>
      <c r="AV14" s="28">
        <v>4.5</v>
      </c>
      <c r="AW14" s="28">
        <v>3.25</v>
      </c>
      <c r="AX14" s="28">
        <v>3.25</v>
      </c>
    </row>
    <row r="15" spans="1:50" ht="24">
      <c r="A15" s="1" t="s">
        <v>13</v>
      </c>
      <c r="B15" s="26">
        <v>14</v>
      </c>
      <c r="C15" s="28">
        <v>14</v>
      </c>
      <c r="D15" s="29">
        <f t="shared" si="0"/>
        <v>1</v>
      </c>
      <c r="E15" s="28">
        <v>4.0625</v>
      </c>
      <c r="F15" s="28">
        <v>4.625</v>
      </c>
      <c r="G15" s="28">
        <v>4.75</v>
      </c>
      <c r="H15" s="28">
        <v>4.8125</v>
      </c>
      <c r="I15" s="28">
        <v>4.75</v>
      </c>
      <c r="J15" s="28">
        <v>4.75</v>
      </c>
      <c r="K15" s="28">
        <v>14</v>
      </c>
      <c r="L15" s="28">
        <v>0</v>
      </c>
      <c r="M15" s="28">
        <v>0</v>
      </c>
      <c r="N15" s="28">
        <v>4.8125</v>
      </c>
      <c r="O15" s="28">
        <v>4.8125</v>
      </c>
      <c r="P15" s="28">
        <v>4.8181818181818183</v>
      </c>
      <c r="U15" s="28">
        <v>4.75</v>
      </c>
      <c r="V15" s="28">
        <v>4.75</v>
      </c>
      <c r="W15" s="28">
        <v>4.4666666666666668</v>
      </c>
      <c r="X15" s="28">
        <v>4.75</v>
      </c>
      <c r="Y15" s="28">
        <v>3.9375</v>
      </c>
      <c r="Z15" s="28">
        <v>4.875</v>
      </c>
      <c r="AA15" s="28">
        <v>4.1333333333333337</v>
      </c>
      <c r="AB15" s="28">
        <v>4.3076923076923075</v>
      </c>
      <c r="AC15" s="28">
        <v>4.5625</v>
      </c>
      <c r="AD15" s="28">
        <v>4.1333333333333337</v>
      </c>
      <c r="AE15" s="28">
        <v>4.6875</v>
      </c>
      <c r="AF15" s="28">
        <v>5</v>
      </c>
      <c r="AG15" s="28">
        <v>5</v>
      </c>
      <c r="AH15" s="28">
        <v>5</v>
      </c>
      <c r="AI15" s="28">
        <v>4.8666666666666663</v>
      </c>
      <c r="AJ15" s="28">
        <v>4.7333333333333334</v>
      </c>
      <c r="AK15" s="28">
        <v>4.5999999999999996</v>
      </c>
      <c r="AL15" s="28">
        <v>5</v>
      </c>
      <c r="AM15" s="28">
        <v>4.625</v>
      </c>
      <c r="AN15" s="28">
        <v>4.666666666666667</v>
      </c>
      <c r="AO15" s="28">
        <v>4.7333333333333334</v>
      </c>
      <c r="AP15" s="28">
        <v>4.666666666666667</v>
      </c>
      <c r="AQ15" s="28">
        <v>4.5333333333333332</v>
      </c>
      <c r="AR15" s="28">
        <v>4.666666666666667</v>
      </c>
      <c r="AS15" s="28">
        <v>4.666666666666667</v>
      </c>
      <c r="AT15" s="28">
        <v>3.5</v>
      </c>
      <c r="AU15" s="28">
        <v>3.9375</v>
      </c>
      <c r="AV15" s="28">
        <v>3.7142857142857144</v>
      </c>
      <c r="AW15" s="28">
        <v>4.1333333333333337</v>
      </c>
      <c r="AX15" s="28">
        <v>3.875</v>
      </c>
    </row>
    <row r="16" spans="1:50" ht="24">
      <c r="A16" s="1" t="s">
        <v>14</v>
      </c>
      <c r="B16" s="26">
        <v>18</v>
      </c>
      <c r="C16" s="28">
        <v>11</v>
      </c>
      <c r="D16" s="29">
        <f t="shared" si="0"/>
        <v>0.61111111111111116</v>
      </c>
      <c r="E16" s="28">
        <v>2.3333333333333335</v>
      </c>
      <c r="F16" s="28">
        <v>3.875</v>
      </c>
      <c r="G16" s="28">
        <v>4.75</v>
      </c>
      <c r="H16" s="28">
        <v>5</v>
      </c>
      <c r="I16" s="28">
        <v>4.8888888888888893</v>
      </c>
      <c r="J16" s="28">
        <v>4.4444444444444446</v>
      </c>
      <c r="K16" s="28">
        <v>11</v>
      </c>
      <c r="L16" s="28">
        <v>0</v>
      </c>
      <c r="M16" s="28">
        <v>0</v>
      </c>
      <c r="N16" s="28">
        <v>4.333333333333333</v>
      </c>
      <c r="O16" s="28">
        <v>4.375</v>
      </c>
      <c r="P16" s="28">
        <v>4</v>
      </c>
      <c r="U16" s="28">
        <v>4</v>
      </c>
      <c r="V16" s="28">
        <v>4</v>
      </c>
      <c r="W16" s="28">
        <v>4.25</v>
      </c>
      <c r="X16" s="28">
        <v>3.5</v>
      </c>
      <c r="Y16" s="28">
        <v>3.8</v>
      </c>
      <c r="Z16" s="28">
        <v>4.625</v>
      </c>
      <c r="AA16" s="28">
        <v>3.875</v>
      </c>
      <c r="AB16" s="28">
        <v>4.8571428571428568</v>
      </c>
      <c r="AC16" s="28">
        <v>4.125</v>
      </c>
      <c r="AD16" s="28">
        <v>3</v>
      </c>
      <c r="AE16" s="28">
        <v>4.333333333333333</v>
      </c>
      <c r="AF16" s="28">
        <v>4.2857142857142856</v>
      </c>
      <c r="AH16" s="28">
        <v>4.5</v>
      </c>
      <c r="AI16" s="28">
        <v>4.5555555555555554</v>
      </c>
      <c r="AJ16" s="28">
        <v>4.4285714285714288</v>
      </c>
      <c r="AK16" s="28">
        <v>4.2222222222222223</v>
      </c>
      <c r="AL16" s="28">
        <v>4</v>
      </c>
      <c r="AM16" s="28">
        <v>4.5555555555555554</v>
      </c>
      <c r="AN16" s="28">
        <v>4.4444444444444446</v>
      </c>
      <c r="AO16" s="28">
        <v>4.5555555555555554</v>
      </c>
      <c r="AP16" s="28">
        <v>4.5555555555555554</v>
      </c>
      <c r="AQ16" s="28">
        <v>4.5555555555555554</v>
      </c>
      <c r="AR16" s="28">
        <v>4.1111111111111107</v>
      </c>
      <c r="AS16" s="28">
        <v>4.1111111111111107</v>
      </c>
      <c r="AT16" s="28">
        <v>3.5</v>
      </c>
      <c r="AU16" s="28">
        <v>4</v>
      </c>
      <c r="AV16" s="28">
        <v>4.5</v>
      </c>
      <c r="AW16" s="28">
        <v>2.1428571428571428</v>
      </c>
      <c r="AX16" s="28">
        <v>2.2857142857142856</v>
      </c>
    </row>
    <row r="17" spans="1:50">
      <c r="A17" s="1" t="s">
        <v>15</v>
      </c>
      <c r="B17" s="26">
        <v>25</v>
      </c>
      <c r="C17" s="28">
        <v>15</v>
      </c>
      <c r="D17" s="29">
        <f t="shared" si="0"/>
        <v>0.6</v>
      </c>
      <c r="E17" s="28">
        <v>4.0769230769230766</v>
      </c>
      <c r="F17" s="28">
        <v>5</v>
      </c>
      <c r="G17" s="28">
        <v>4.8571428571428568</v>
      </c>
      <c r="H17" s="28">
        <v>4.9285714285714288</v>
      </c>
      <c r="I17" s="28">
        <v>4.8571428571428568</v>
      </c>
      <c r="J17" s="28">
        <v>5</v>
      </c>
      <c r="K17" s="28">
        <v>14</v>
      </c>
      <c r="L17" s="28">
        <v>1</v>
      </c>
      <c r="M17" s="28">
        <v>0</v>
      </c>
      <c r="N17" s="28">
        <v>4.2142857142857144</v>
      </c>
      <c r="O17" s="28">
        <v>4.7857142857142856</v>
      </c>
      <c r="P17" s="28">
        <v>4.8571428571428568</v>
      </c>
      <c r="Q17" s="28">
        <v>3</v>
      </c>
      <c r="R17" s="28">
        <v>4</v>
      </c>
      <c r="S17" s="28">
        <v>1</v>
      </c>
      <c r="T17" s="28">
        <v>1</v>
      </c>
      <c r="U17" s="28">
        <v>4.8461538461538458</v>
      </c>
      <c r="V17" s="28">
        <v>4.8571428571428568</v>
      </c>
      <c r="W17" s="28">
        <v>4.583333333333333</v>
      </c>
      <c r="X17" s="28">
        <v>4.8461538461538458</v>
      </c>
      <c r="Y17" s="28">
        <v>4</v>
      </c>
      <c r="Z17" s="28">
        <v>4.9285714285714288</v>
      </c>
      <c r="AA17" s="28">
        <v>4.384615384615385</v>
      </c>
      <c r="AB17" s="28">
        <v>3.9090909090909092</v>
      </c>
      <c r="AC17" s="28">
        <v>4.2857142857142856</v>
      </c>
      <c r="AD17" s="28">
        <v>4.2727272727272725</v>
      </c>
      <c r="AE17" s="28">
        <v>4.5714285714285712</v>
      </c>
      <c r="AF17" s="28">
        <v>4.6428571428571432</v>
      </c>
      <c r="AG17" s="28">
        <v>4.6428571428571432</v>
      </c>
      <c r="AH17" s="28">
        <v>4</v>
      </c>
      <c r="AI17" s="28">
        <v>4.7857142857142856</v>
      </c>
      <c r="AJ17" s="28">
        <v>4.9285714285714288</v>
      </c>
      <c r="AK17" s="28">
        <v>4.6428571428571432</v>
      </c>
      <c r="AL17" s="28">
        <v>4</v>
      </c>
      <c r="AM17" s="28">
        <v>4.5</v>
      </c>
      <c r="AN17" s="28">
        <v>4.6428571428571432</v>
      </c>
      <c r="AO17" s="28">
        <v>4.7857142857142856</v>
      </c>
      <c r="AP17" s="28">
        <v>4.7857142857142856</v>
      </c>
      <c r="AQ17" s="28">
        <v>4.6428571428571432</v>
      </c>
      <c r="AR17" s="28">
        <v>4.7142857142857144</v>
      </c>
      <c r="AS17" s="28">
        <v>4.8571428571428568</v>
      </c>
      <c r="AT17" s="28">
        <v>1</v>
      </c>
      <c r="AU17" s="28">
        <v>4.5</v>
      </c>
      <c r="AV17" s="28">
        <v>2.5</v>
      </c>
      <c r="AW17" s="28">
        <v>3.5454545454545454</v>
      </c>
      <c r="AX17" s="28">
        <v>3.5454545454545454</v>
      </c>
    </row>
    <row r="18" spans="1:50" ht="24">
      <c r="A18" s="1" t="s">
        <v>16</v>
      </c>
      <c r="B18" s="26">
        <v>30</v>
      </c>
      <c r="C18" s="28">
        <v>24</v>
      </c>
      <c r="D18" s="29">
        <f t="shared" si="0"/>
        <v>0.8</v>
      </c>
      <c r="E18" s="28">
        <v>3.6842105263157894</v>
      </c>
      <c r="F18" s="28">
        <v>4.2777777777777777</v>
      </c>
      <c r="G18" s="28">
        <v>4.2173913043478262</v>
      </c>
      <c r="H18" s="28">
        <v>4.75</v>
      </c>
      <c r="I18" s="28">
        <v>4.708333333333333</v>
      </c>
      <c r="J18" s="28">
        <v>4.75</v>
      </c>
      <c r="K18" s="28">
        <v>22</v>
      </c>
      <c r="L18" s="28">
        <v>2</v>
      </c>
      <c r="M18" s="28">
        <v>0</v>
      </c>
      <c r="N18" s="28">
        <v>4.25</v>
      </c>
      <c r="O18" s="28">
        <v>4.4782608695652177</v>
      </c>
      <c r="P18" s="28">
        <v>4</v>
      </c>
      <c r="Q18" s="28">
        <v>4</v>
      </c>
      <c r="R18" s="28">
        <v>3</v>
      </c>
      <c r="S18" s="28">
        <v>2</v>
      </c>
      <c r="T18" s="28">
        <v>2</v>
      </c>
      <c r="U18" s="28">
        <v>4.75</v>
      </c>
      <c r="V18" s="28">
        <v>4.5</v>
      </c>
      <c r="W18" s="28">
        <v>4.2222222222222223</v>
      </c>
      <c r="X18" s="28">
        <v>4.2</v>
      </c>
      <c r="Y18" s="28">
        <v>2.5789473684210527</v>
      </c>
      <c r="Z18" s="28">
        <v>4.6086956521739131</v>
      </c>
      <c r="AA18" s="28">
        <v>3.95</v>
      </c>
      <c r="AB18" s="28">
        <v>3.4285714285714284</v>
      </c>
      <c r="AC18" s="28">
        <v>3.5</v>
      </c>
      <c r="AD18" s="28">
        <v>3</v>
      </c>
      <c r="AE18" s="28">
        <v>4.0909090909090908</v>
      </c>
      <c r="AF18" s="28">
        <v>4.333333333333333</v>
      </c>
      <c r="AG18" s="28">
        <v>4.8571428571428568</v>
      </c>
      <c r="AH18" s="28">
        <v>4.583333333333333</v>
      </c>
      <c r="AI18" s="28">
        <v>4.7391304347826084</v>
      </c>
      <c r="AJ18" s="28">
        <v>4.6923076923076925</v>
      </c>
      <c r="AK18" s="28">
        <v>3.9583333333333335</v>
      </c>
      <c r="AL18" s="28">
        <v>3.75</v>
      </c>
      <c r="AM18" s="28">
        <v>4.125</v>
      </c>
      <c r="AN18" s="28">
        <v>4.2631578947368425</v>
      </c>
      <c r="AO18" s="28">
        <v>4.3157894736842106</v>
      </c>
      <c r="AP18" s="28">
        <v>4.05</v>
      </c>
      <c r="AQ18" s="28">
        <v>4.1500000000000004</v>
      </c>
      <c r="AR18" s="28">
        <v>4</v>
      </c>
      <c r="AS18" s="28">
        <v>4.1500000000000004</v>
      </c>
      <c r="AT18" s="28">
        <v>2</v>
      </c>
      <c r="AU18" s="28">
        <v>3.5</v>
      </c>
      <c r="AV18" s="28">
        <v>3.3333333333333335</v>
      </c>
      <c r="AW18" s="28">
        <v>2.2000000000000002</v>
      </c>
      <c r="AX18" s="28">
        <v>2.7857142857142856</v>
      </c>
    </row>
    <row r="19" spans="1:50">
      <c r="A19" s="1" t="s">
        <v>17</v>
      </c>
      <c r="B19" s="26">
        <v>27</v>
      </c>
      <c r="C19" s="28">
        <v>22</v>
      </c>
      <c r="D19" s="29">
        <f t="shared" si="0"/>
        <v>0.81481481481481477</v>
      </c>
      <c r="E19" s="28">
        <v>4.0476190476190474</v>
      </c>
      <c r="F19" s="28">
        <v>4.2222222222222223</v>
      </c>
      <c r="G19" s="28">
        <v>4.1363636363636367</v>
      </c>
      <c r="H19" s="28">
        <v>4.5</v>
      </c>
      <c r="I19" s="28">
        <v>4.4545454545454541</v>
      </c>
      <c r="J19" s="28">
        <v>4.4545454545454541</v>
      </c>
      <c r="K19" s="28">
        <v>22</v>
      </c>
      <c r="L19" s="28">
        <v>0</v>
      </c>
      <c r="M19" s="28">
        <v>0</v>
      </c>
      <c r="N19" s="28">
        <v>4.2272727272727275</v>
      </c>
      <c r="O19" s="28">
        <v>4.3636363636363633</v>
      </c>
      <c r="P19" s="28">
        <v>3.75</v>
      </c>
      <c r="U19" s="28">
        <v>3.9333333333333331</v>
      </c>
      <c r="V19" s="28">
        <v>4.1111111111111107</v>
      </c>
      <c r="W19" s="28">
        <v>3.5789473684210527</v>
      </c>
      <c r="X19" s="28">
        <v>3.6363636363636362</v>
      </c>
      <c r="Y19" s="28">
        <v>3.6111111111111112</v>
      </c>
      <c r="Z19" s="28">
        <v>4</v>
      </c>
      <c r="AA19" s="28">
        <v>3.8095238095238093</v>
      </c>
      <c r="AB19" s="28">
        <v>3.6315789473684212</v>
      </c>
      <c r="AC19" s="28">
        <v>3.6</v>
      </c>
      <c r="AD19" s="28">
        <v>1</v>
      </c>
      <c r="AE19" s="28">
        <v>4.1363636363636367</v>
      </c>
      <c r="AF19" s="28">
        <v>4.5238095238095237</v>
      </c>
      <c r="AG19" s="28">
        <v>1</v>
      </c>
      <c r="AH19" s="28">
        <v>3.5</v>
      </c>
      <c r="AI19" s="28">
        <v>4.4090909090909092</v>
      </c>
      <c r="AJ19" s="28">
        <v>4.5</v>
      </c>
      <c r="AK19" s="28">
        <v>4.3181818181818183</v>
      </c>
      <c r="AL19" s="28">
        <v>4.5999999999999996</v>
      </c>
      <c r="AM19" s="28">
        <v>4.1818181818181817</v>
      </c>
      <c r="AN19" s="28">
        <v>4.25</v>
      </c>
      <c r="AO19" s="28">
        <v>4.2</v>
      </c>
      <c r="AP19" s="28">
        <v>3.95</v>
      </c>
      <c r="AQ19" s="28">
        <v>3.85</v>
      </c>
      <c r="AR19" s="28">
        <v>4.1500000000000004</v>
      </c>
      <c r="AS19" s="28">
        <v>4.25</v>
      </c>
      <c r="AT19" s="28">
        <v>1.1000000000000001</v>
      </c>
      <c r="AU19" s="28">
        <v>2.0909090909090908</v>
      </c>
      <c r="AV19" s="28">
        <v>3.2</v>
      </c>
      <c r="AW19" s="28">
        <v>2.5384615384615383</v>
      </c>
      <c r="AX19" s="28">
        <v>2.3846153846153846</v>
      </c>
    </row>
    <row r="20" spans="1:50" ht="36">
      <c r="A20" s="1" t="s">
        <v>18</v>
      </c>
      <c r="B20" s="26">
        <v>28</v>
      </c>
      <c r="C20" s="28">
        <v>20</v>
      </c>
      <c r="D20" s="29">
        <f t="shared" si="0"/>
        <v>0.7142857142857143</v>
      </c>
      <c r="E20" s="28">
        <v>4.3499999999999996</v>
      </c>
      <c r="F20" s="28">
        <v>4.5294117647058822</v>
      </c>
      <c r="G20" s="28">
        <v>4.4705882352941178</v>
      </c>
      <c r="H20" s="28">
        <v>4.75</v>
      </c>
      <c r="I20" s="28">
        <v>4.7368421052631575</v>
      </c>
      <c r="J20" s="28">
        <v>4.5789473684210522</v>
      </c>
      <c r="K20" s="28">
        <v>17</v>
      </c>
      <c r="L20" s="28">
        <v>3</v>
      </c>
      <c r="M20" s="28">
        <v>0</v>
      </c>
      <c r="N20" s="28">
        <v>4.4000000000000004</v>
      </c>
      <c r="O20" s="28">
        <v>4.5789473684210522</v>
      </c>
      <c r="P20" s="28">
        <v>4.6470588235294121</v>
      </c>
      <c r="Q20" s="28">
        <v>5</v>
      </c>
      <c r="R20" s="28">
        <v>5</v>
      </c>
      <c r="S20" s="28">
        <v>5</v>
      </c>
      <c r="T20" s="28">
        <v>5</v>
      </c>
      <c r="U20" s="28">
        <v>4.6315789473684212</v>
      </c>
      <c r="V20" s="28">
        <v>4.5</v>
      </c>
      <c r="W20" s="28">
        <v>4.3571428571428568</v>
      </c>
      <c r="X20" s="28">
        <v>4.4000000000000004</v>
      </c>
      <c r="Y20" s="28">
        <v>3.9411764705882355</v>
      </c>
      <c r="Z20" s="28">
        <v>4.4000000000000004</v>
      </c>
      <c r="AA20" s="28">
        <v>3.8421052631578947</v>
      </c>
      <c r="AB20" s="28">
        <v>4.2142857142857144</v>
      </c>
      <c r="AC20" s="28">
        <v>3.5789473684210527</v>
      </c>
      <c r="AD20" s="28">
        <v>4.375</v>
      </c>
      <c r="AE20" s="28">
        <v>4.2777777777777777</v>
      </c>
      <c r="AF20" s="28">
        <v>4.5555555555555554</v>
      </c>
      <c r="AG20" s="28">
        <v>4</v>
      </c>
      <c r="AH20" s="28">
        <v>4.8181818181818183</v>
      </c>
      <c r="AI20" s="28">
        <v>4.4000000000000004</v>
      </c>
      <c r="AJ20" s="28">
        <v>4.5333333333333332</v>
      </c>
      <c r="AK20" s="28">
        <v>4.0999999999999996</v>
      </c>
      <c r="AL20" s="28">
        <v>4.3076923076923075</v>
      </c>
      <c r="AM20" s="28">
        <v>4.3</v>
      </c>
      <c r="AN20" s="28">
        <v>4.5263157894736841</v>
      </c>
      <c r="AO20" s="28">
        <v>4.5789473684210522</v>
      </c>
      <c r="AP20" s="28">
        <v>4.5789473684210522</v>
      </c>
      <c r="AQ20" s="28">
        <v>4.4736842105263159</v>
      </c>
      <c r="AR20" s="28">
        <v>4.5789473684210522</v>
      </c>
      <c r="AS20" s="28">
        <v>4.5263157894736841</v>
      </c>
      <c r="AT20" s="28">
        <v>4.166666666666667</v>
      </c>
      <c r="AU20" s="28">
        <v>4.4000000000000004</v>
      </c>
      <c r="AV20" s="28">
        <v>4.333333333333333</v>
      </c>
      <c r="AW20" s="28">
        <v>3.9333333333333331</v>
      </c>
      <c r="AX20" s="28">
        <v>4</v>
      </c>
    </row>
    <row r="21" spans="1:50">
      <c r="A21" s="1" t="s">
        <v>19</v>
      </c>
      <c r="B21" s="26">
        <v>23</v>
      </c>
      <c r="C21" s="28">
        <v>23</v>
      </c>
      <c r="D21" s="29">
        <f t="shared" si="0"/>
        <v>1</v>
      </c>
      <c r="E21" s="28">
        <v>4.0454545454545459</v>
      </c>
      <c r="F21" s="28">
        <v>4.5555555555555554</v>
      </c>
      <c r="G21" s="28">
        <v>4.7727272727272725</v>
      </c>
      <c r="H21" s="28">
        <v>4.7826086956521738</v>
      </c>
      <c r="I21" s="28">
        <v>4.7826086956521738</v>
      </c>
      <c r="J21" s="28">
        <v>4.8181818181818183</v>
      </c>
      <c r="K21" s="28">
        <v>21</v>
      </c>
      <c r="L21" s="28">
        <v>2</v>
      </c>
      <c r="M21" s="28">
        <v>0</v>
      </c>
      <c r="N21" s="28">
        <v>4.5652173913043477</v>
      </c>
      <c r="O21" s="28">
        <v>4.6956521739130439</v>
      </c>
      <c r="P21" s="28">
        <v>4.2857142857142856</v>
      </c>
      <c r="Q21" s="28">
        <v>4.5</v>
      </c>
      <c r="R21" s="28">
        <v>3.5</v>
      </c>
      <c r="S21" s="28">
        <v>3.5</v>
      </c>
      <c r="T21" s="28">
        <v>4</v>
      </c>
      <c r="U21" s="28">
        <v>4.7142857142857144</v>
      </c>
      <c r="V21" s="28">
        <v>4.4545454545454541</v>
      </c>
      <c r="W21" s="28">
        <v>4.0476190476190474</v>
      </c>
      <c r="X21" s="28">
        <v>4.4210526315789478</v>
      </c>
      <c r="Y21" s="28">
        <v>3.6086956521739131</v>
      </c>
      <c r="Z21" s="28">
        <v>4.7272727272727275</v>
      </c>
      <c r="AA21" s="28">
        <v>4</v>
      </c>
      <c r="AB21" s="28">
        <v>4.2941176470588234</v>
      </c>
      <c r="AC21" s="28">
        <v>3.652173913043478</v>
      </c>
      <c r="AD21" s="28">
        <v>4.0999999999999996</v>
      </c>
      <c r="AE21" s="28">
        <v>4.1304347826086953</v>
      </c>
      <c r="AF21" s="28">
        <v>4.7142857142857144</v>
      </c>
      <c r="AG21" s="28">
        <v>4.5882352941176467</v>
      </c>
      <c r="AH21" s="28">
        <v>5</v>
      </c>
      <c r="AI21" s="28">
        <v>4.6086956521739131</v>
      </c>
      <c r="AJ21" s="28">
        <v>4.666666666666667</v>
      </c>
      <c r="AK21" s="28">
        <v>4.2173913043478262</v>
      </c>
      <c r="AL21" s="28">
        <v>4.4444444444444446</v>
      </c>
      <c r="AM21" s="28">
        <v>4.4545454545454541</v>
      </c>
      <c r="AN21" s="28">
        <v>4.2608695652173916</v>
      </c>
      <c r="AO21" s="28">
        <v>4.4347826086956523</v>
      </c>
      <c r="AP21" s="28">
        <v>4.2727272727272725</v>
      </c>
      <c r="AQ21" s="28">
        <v>4.5217391304347823</v>
      </c>
      <c r="AR21" s="28">
        <v>4.3478260869565215</v>
      </c>
      <c r="AS21" s="28">
        <v>4.2173913043478262</v>
      </c>
      <c r="AT21" s="28">
        <v>3.5</v>
      </c>
      <c r="AU21" s="28">
        <v>4.4705882352941178</v>
      </c>
      <c r="AV21" s="28">
        <v>4.4285714285714288</v>
      </c>
      <c r="AW21" s="28">
        <v>3.1875</v>
      </c>
      <c r="AX21" s="28">
        <v>3.6875</v>
      </c>
    </row>
    <row r="22" spans="1:50">
      <c r="A22" s="1" t="s">
        <v>20</v>
      </c>
      <c r="B22" s="26">
        <v>4</v>
      </c>
      <c r="C22" s="28">
        <v>3</v>
      </c>
      <c r="D22" s="29">
        <f t="shared" si="0"/>
        <v>0.75</v>
      </c>
      <c r="E22" s="28">
        <v>2.3333333333333335</v>
      </c>
      <c r="F22" s="28">
        <v>3.3333333333333335</v>
      </c>
      <c r="G22" s="28">
        <v>4</v>
      </c>
      <c r="H22" s="28">
        <v>3.6666666666666665</v>
      </c>
      <c r="I22" s="28">
        <v>3.3333333333333335</v>
      </c>
      <c r="J22" s="28">
        <v>3</v>
      </c>
      <c r="K22" s="28">
        <v>1</v>
      </c>
      <c r="L22" s="28">
        <v>2</v>
      </c>
      <c r="M22" s="28">
        <v>0</v>
      </c>
      <c r="N22" s="28">
        <v>3.3333333333333335</v>
      </c>
      <c r="O22" s="28">
        <v>3.3333333333333335</v>
      </c>
      <c r="P22" s="28">
        <v>3.5</v>
      </c>
      <c r="Q22" s="28">
        <v>4</v>
      </c>
      <c r="R22" s="28">
        <v>4</v>
      </c>
      <c r="S22" s="28">
        <v>4</v>
      </c>
      <c r="T22" s="28">
        <v>4</v>
      </c>
      <c r="U22" s="28">
        <v>3</v>
      </c>
      <c r="V22" s="28">
        <v>3.3333333333333335</v>
      </c>
      <c r="W22" s="28">
        <v>3</v>
      </c>
      <c r="X22" s="28">
        <v>3.5</v>
      </c>
      <c r="Y22" s="28">
        <v>2.6666666666666665</v>
      </c>
      <c r="Z22" s="28">
        <v>4</v>
      </c>
      <c r="AA22" s="28">
        <v>3.3333333333333335</v>
      </c>
      <c r="AB22" s="28">
        <v>4</v>
      </c>
      <c r="AC22" s="28">
        <v>3.3333333333333335</v>
      </c>
      <c r="AD22" s="28">
        <v>2.5</v>
      </c>
      <c r="AE22" s="28">
        <v>3.3333333333333335</v>
      </c>
      <c r="AF22" s="28">
        <v>3.5</v>
      </c>
      <c r="AG22" s="28">
        <v>2.5</v>
      </c>
      <c r="AH22" s="28">
        <v>4</v>
      </c>
      <c r="AI22" s="28">
        <v>4.333333333333333</v>
      </c>
      <c r="AJ22" s="28">
        <v>3.6666666666666665</v>
      </c>
      <c r="AK22" s="28">
        <v>4</v>
      </c>
      <c r="AL22" s="28">
        <v>4</v>
      </c>
      <c r="AM22" s="28">
        <v>3.6666666666666665</v>
      </c>
      <c r="AN22" s="28">
        <v>4</v>
      </c>
      <c r="AO22" s="28">
        <v>4</v>
      </c>
      <c r="AP22" s="28">
        <v>3.5</v>
      </c>
      <c r="AQ22" s="28">
        <v>4</v>
      </c>
      <c r="AR22" s="28">
        <v>3.5</v>
      </c>
      <c r="AS22" s="28">
        <v>3.5</v>
      </c>
      <c r="AT22" s="28">
        <v>3.3333333333333335</v>
      </c>
      <c r="AU22" s="28">
        <v>3</v>
      </c>
      <c r="AV22" s="28">
        <v>4</v>
      </c>
      <c r="AW22" s="28">
        <v>2</v>
      </c>
      <c r="AX22" s="28">
        <v>2</v>
      </c>
    </row>
    <row r="23" spans="1:50">
      <c r="A23" s="1" t="s">
        <v>21</v>
      </c>
      <c r="B23" s="26">
        <v>17</v>
      </c>
      <c r="C23" s="28">
        <v>13</v>
      </c>
      <c r="D23" s="29">
        <f t="shared" si="0"/>
        <v>0.76470588235294112</v>
      </c>
      <c r="E23" s="28">
        <v>2.9090909090909092</v>
      </c>
      <c r="F23" s="28">
        <v>4.833333333333333</v>
      </c>
      <c r="G23" s="28">
        <v>4.916666666666667</v>
      </c>
      <c r="H23" s="28">
        <v>4.8461538461538458</v>
      </c>
      <c r="I23" s="28">
        <v>4.615384615384615</v>
      </c>
      <c r="J23" s="28">
        <v>4.6923076923076925</v>
      </c>
      <c r="K23" s="28">
        <v>11</v>
      </c>
      <c r="L23" s="28">
        <v>2</v>
      </c>
      <c r="M23" s="28">
        <v>0</v>
      </c>
      <c r="N23" s="28">
        <v>4.5384615384615383</v>
      </c>
      <c r="O23" s="28">
        <v>4.5454545454545459</v>
      </c>
      <c r="P23" s="28">
        <v>4.7142857142857144</v>
      </c>
      <c r="Q23" s="28">
        <v>5</v>
      </c>
      <c r="R23" s="28">
        <v>4</v>
      </c>
      <c r="S23" s="28">
        <v>4</v>
      </c>
      <c r="T23" s="28">
        <v>4</v>
      </c>
      <c r="U23" s="28">
        <v>4.8181818181818183</v>
      </c>
      <c r="V23" s="28">
        <v>4.5999999999999996</v>
      </c>
      <c r="W23" s="28">
        <v>4.3</v>
      </c>
      <c r="X23" s="28">
        <v>4.4000000000000004</v>
      </c>
      <c r="Y23" s="28">
        <v>3.6666666666666665</v>
      </c>
      <c r="Z23" s="28">
        <v>4.666666666666667</v>
      </c>
      <c r="AA23" s="28">
        <v>4</v>
      </c>
      <c r="AB23" s="28">
        <v>4.0999999999999996</v>
      </c>
      <c r="AC23" s="28">
        <v>3.9</v>
      </c>
      <c r="AD23" s="28">
        <v>3.5</v>
      </c>
      <c r="AE23" s="28">
        <v>4.333333333333333</v>
      </c>
      <c r="AF23" s="28">
        <v>4.6363636363636367</v>
      </c>
      <c r="AG23" s="28">
        <v>4.7142857142857144</v>
      </c>
      <c r="AH23" s="28">
        <v>5</v>
      </c>
      <c r="AI23" s="28">
        <v>4.6923076923076925</v>
      </c>
      <c r="AJ23" s="28">
        <v>4.7</v>
      </c>
      <c r="AK23" s="28">
        <v>4.2307692307692308</v>
      </c>
      <c r="AL23" s="28">
        <v>3.4</v>
      </c>
      <c r="AM23" s="28">
        <v>4.0769230769230766</v>
      </c>
      <c r="AN23" s="28">
        <v>4.384615384615385</v>
      </c>
      <c r="AO23" s="28">
        <v>4.384615384615385</v>
      </c>
      <c r="AP23" s="28">
        <v>4.5384615384615383</v>
      </c>
      <c r="AQ23" s="28">
        <v>4.3076923076923075</v>
      </c>
      <c r="AR23" s="28">
        <v>4.384615384615385</v>
      </c>
      <c r="AS23" s="28">
        <v>4.25</v>
      </c>
      <c r="AU23" s="28">
        <v>4.625</v>
      </c>
      <c r="AV23" s="28">
        <v>4.25</v>
      </c>
      <c r="AW23" s="28">
        <v>3</v>
      </c>
      <c r="AX23" s="28">
        <v>2.7777777777777777</v>
      </c>
    </row>
    <row r="24" spans="1:50" ht="24">
      <c r="A24" s="1" t="s">
        <v>22</v>
      </c>
      <c r="B24" s="26">
        <v>9</v>
      </c>
      <c r="C24" s="28">
        <v>7</v>
      </c>
      <c r="D24" s="29">
        <f t="shared" si="0"/>
        <v>0.77777777777777779</v>
      </c>
      <c r="E24" s="28">
        <v>2.8571428571428572</v>
      </c>
      <c r="F24" s="28">
        <v>4.333333333333333</v>
      </c>
      <c r="G24" s="28">
        <v>4.2857142857142856</v>
      </c>
      <c r="H24" s="28">
        <v>4.8571428571428568</v>
      </c>
      <c r="I24" s="28">
        <v>4.7142857142857144</v>
      </c>
      <c r="J24" s="28">
        <v>4.5714285714285712</v>
      </c>
      <c r="K24" s="28">
        <v>7</v>
      </c>
      <c r="L24" s="28">
        <v>0</v>
      </c>
      <c r="M24" s="28">
        <v>0</v>
      </c>
      <c r="N24" s="28">
        <v>4.7142857142857144</v>
      </c>
      <c r="O24" s="28">
        <v>4.4285714285714288</v>
      </c>
      <c r="P24" s="28">
        <v>4.5</v>
      </c>
      <c r="U24" s="28">
        <v>4.5714285714285712</v>
      </c>
      <c r="V24" s="28">
        <v>4.5</v>
      </c>
      <c r="W24" s="28">
        <v>4</v>
      </c>
      <c r="X24" s="28">
        <v>4.333333333333333</v>
      </c>
      <c r="Y24" s="28">
        <v>3.1428571428571428</v>
      </c>
      <c r="Z24" s="28">
        <v>4.5714285714285712</v>
      </c>
      <c r="AA24" s="28">
        <v>4</v>
      </c>
      <c r="AB24" s="28">
        <v>3.1666666666666665</v>
      </c>
      <c r="AC24" s="28">
        <v>3.5</v>
      </c>
      <c r="AD24" s="28">
        <v>1</v>
      </c>
      <c r="AE24" s="28">
        <v>4</v>
      </c>
      <c r="AF24" s="28">
        <v>5</v>
      </c>
      <c r="AG24" s="28">
        <v>5</v>
      </c>
      <c r="AH24" s="28">
        <v>4.75</v>
      </c>
      <c r="AI24" s="28">
        <v>4.8571428571428568</v>
      </c>
      <c r="AJ24" s="28">
        <v>4.5</v>
      </c>
      <c r="AK24" s="28">
        <v>4</v>
      </c>
      <c r="AL24" s="28">
        <v>4</v>
      </c>
      <c r="AM24" s="28">
        <v>4.4285714285714288</v>
      </c>
      <c r="AN24" s="28">
        <v>4</v>
      </c>
      <c r="AO24" s="28">
        <v>4.5</v>
      </c>
      <c r="AP24" s="28">
        <v>4.333333333333333</v>
      </c>
      <c r="AQ24" s="28">
        <v>4.333333333333333</v>
      </c>
      <c r="AR24" s="28">
        <v>4.5</v>
      </c>
      <c r="AS24" s="28">
        <v>4.5</v>
      </c>
      <c r="AT24" s="28">
        <v>1</v>
      </c>
      <c r="AU24" s="28">
        <v>3.75</v>
      </c>
      <c r="AV24" s="28">
        <v>3.4285714285714284</v>
      </c>
      <c r="AW24" s="28">
        <v>3.5</v>
      </c>
      <c r="AX24" s="28">
        <v>3.1666666666666665</v>
      </c>
    </row>
    <row r="25" spans="1:50" s="34" customFormat="1">
      <c r="A25" s="34" t="s">
        <v>191</v>
      </c>
      <c r="B25" s="27">
        <f>SUM(B3:B24)</f>
        <v>387</v>
      </c>
      <c r="C25" s="31">
        <f>SUM(C3:C24)</f>
        <v>310</v>
      </c>
      <c r="D25" s="32">
        <f t="shared" si="0"/>
        <v>0.8010335917312662</v>
      </c>
      <c r="E25" s="31">
        <f t="shared" ref="E25:J25" si="2">AVERAGE(E3:E24)</f>
        <v>3.4658509126010175</v>
      </c>
      <c r="F25" s="31">
        <f t="shared" si="2"/>
        <v>4.4122076861047441</v>
      </c>
      <c r="G25" s="31">
        <f t="shared" si="2"/>
        <v>4.5734391338085327</v>
      </c>
      <c r="H25" s="31">
        <f t="shared" si="2"/>
        <v>4.6928606030415567</v>
      </c>
      <c r="I25" s="31">
        <f t="shared" si="2"/>
        <v>4.5787268180831591</v>
      </c>
      <c r="J25" s="31">
        <f t="shared" si="2"/>
        <v>4.5170909628482896</v>
      </c>
      <c r="K25" s="31">
        <f>SUM(K3:K24)</f>
        <v>278</v>
      </c>
      <c r="L25" s="31">
        <f>SUM(L3:L24)</f>
        <v>32</v>
      </c>
      <c r="M25" s="31">
        <f>SUM(M3:M24)</f>
        <v>0</v>
      </c>
      <c r="N25" s="31">
        <f t="shared" ref="N25:AX25" si="3">AVERAGE(N3:N24)</f>
        <v>4.3497415377211235</v>
      </c>
      <c r="O25" s="31">
        <f t="shared" si="3"/>
        <v>4.4195180204073488</v>
      </c>
      <c r="P25" s="31">
        <f t="shared" si="3"/>
        <v>4.3330159887646511</v>
      </c>
      <c r="Q25" s="31">
        <f t="shared" si="3"/>
        <v>3.75</v>
      </c>
      <c r="R25" s="31">
        <f t="shared" si="3"/>
        <v>3.4861111111111112</v>
      </c>
      <c r="S25" s="31">
        <f t="shared" si="3"/>
        <v>3.125</v>
      </c>
      <c r="T25" s="31">
        <f t="shared" si="3"/>
        <v>3.4476190476190474</v>
      </c>
      <c r="U25" s="31">
        <f t="shared" si="3"/>
        <v>4.5029036883354676</v>
      </c>
      <c r="V25" s="31">
        <f t="shared" si="3"/>
        <v>4.4019243382879747</v>
      </c>
      <c r="W25" s="31">
        <f t="shared" si="3"/>
        <v>4.0472665798956964</v>
      </c>
      <c r="X25" s="31">
        <f t="shared" si="3"/>
        <v>4.2057599210111176</v>
      </c>
      <c r="Y25" s="31">
        <f t="shared" si="3"/>
        <v>3.524361924923912</v>
      </c>
      <c r="Z25" s="31">
        <f t="shared" si="3"/>
        <v>4.5710862915953303</v>
      </c>
      <c r="AA25" s="31">
        <f t="shared" si="3"/>
        <v>4.0078661470108834</v>
      </c>
      <c r="AB25" s="31">
        <f t="shared" si="3"/>
        <v>4.0692725866012518</v>
      </c>
      <c r="AC25" s="31">
        <f t="shared" si="3"/>
        <v>3.8952256985220926</v>
      </c>
      <c r="AD25" s="31">
        <f t="shared" si="3"/>
        <v>3.3699724517906335</v>
      </c>
      <c r="AE25" s="31">
        <f t="shared" si="3"/>
        <v>4.1854227036364904</v>
      </c>
      <c r="AF25" s="31">
        <f t="shared" si="3"/>
        <v>4.511317795024345</v>
      </c>
      <c r="AG25" s="31">
        <f t="shared" si="3"/>
        <v>4.306217320261438</v>
      </c>
      <c r="AH25" s="31">
        <f t="shared" si="3"/>
        <v>4.5016594516594512</v>
      </c>
      <c r="AI25" s="31">
        <f t="shared" si="3"/>
        <v>4.6502324034983591</v>
      </c>
      <c r="AJ25" s="31">
        <f t="shared" si="3"/>
        <v>4.6088065974429613</v>
      </c>
      <c r="AK25" s="31">
        <f t="shared" si="3"/>
        <v>4.1981715466838017</v>
      </c>
      <c r="AL25" s="31">
        <f t="shared" si="3"/>
        <v>4.0440365190365188</v>
      </c>
      <c r="AM25" s="31">
        <f t="shared" si="3"/>
        <v>4.3133962554082883</v>
      </c>
      <c r="AN25" s="31">
        <f t="shared" si="3"/>
        <v>4.3400075918376437</v>
      </c>
      <c r="AO25" s="31">
        <f t="shared" si="3"/>
        <v>4.3639443421844097</v>
      </c>
      <c r="AP25" s="31">
        <f t="shared" si="3"/>
        <v>4.2744850503969554</v>
      </c>
      <c r="AQ25" s="31">
        <f t="shared" si="3"/>
        <v>4.2885617356316335</v>
      </c>
      <c r="AR25" s="31">
        <f t="shared" si="3"/>
        <v>4.295024430415527</v>
      </c>
      <c r="AS25" s="31">
        <f t="shared" si="3"/>
        <v>4.2749758181628374</v>
      </c>
      <c r="AT25" s="31">
        <f t="shared" si="3"/>
        <v>2.9558496732026143</v>
      </c>
      <c r="AU25" s="31">
        <f t="shared" si="3"/>
        <v>3.8439700083607651</v>
      </c>
      <c r="AV25" s="31">
        <f t="shared" si="3"/>
        <v>3.8700068870523414</v>
      </c>
      <c r="AW25" s="31">
        <f t="shared" si="3"/>
        <v>2.8375933755882441</v>
      </c>
      <c r="AX25" s="31">
        <f t="shared" si="3"/>
        <v>3.2262495711359347</v>
      </c>
    </row>
  </sheetData>
  <mergeCells count="4">
    <mergeCell ref="E1:J1"/>
    <mergeCell ref="K1:AE1"/>
    <mergeCell ref="AF1:AH1"/>
    <mergeCell ref="AI1:AX1"/>
  </mergeCells>
  <phoneticPr fontId="29" type="noConversion"/>
  <pageMargins left="0.75" right="0.75" top="1" bottom="1" header="0" footer="0"/>
  <pageSetup paperSize="9" orientation="portrait" r:id="rId1"/>
  <headerFooter alignWithMargins="0"/>
  <ignoredErrors>
    <ignoredError sqref="E9:J9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Descripci_x00f3_n xmlns="9e25231a-f3f5-49be-87f6-e32b8ba66f8d" xsi:nil="true"/>
    <Versi_x00f3_n_x0020_SIGC xmlns="064799f5-a73b-4ff1-8fe6-6344afeef39e">V01</Versi_x00f3_n_x0020_SIGC>
    <Fecha xmlns="064799f5-a73b-4ff1-8fe6-6344afeef39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D9324B05E646B498A43B797328D218E" ma:contentTypeVersion="4" ma:contentTypeDescription="Crear nuevo documento." ma:contentTypeScope="" ma:versionID="e13456ffbb9c0ce6ffbae812eac2dd32">
  <xsd:schema xmlns:xsd="http://www.w3.org/2001/XMLSchema" xmlns:xs="http://www.w3.org/2001/XMLSchema" xmlns:p="http://schemas.microsoft.com/office/2006/metadata/properties" xmlns:ns2="064799f5-a73b-4ff1-8fe6-6344afeef39e" xmlns:ns3="9e25231a-f3f5-49be-87f6-e32b8ba66f8d" xmlns:ns4="5b57d22d-0ec8-451b-bcf0-279f33863e76" targetNamespace="http://schemas.microsoft.com/office/2006/metadata/properties" ma:root="true" ma:fieldsID="08c5488919f7dc41bfa7dbef109761eb" ns2:_="" ns3:_="" ns4:_="">
    <xsd:import namespace="064799f5-a73b-4ff1-8fe6-6344afeef39e"/>
    <xsd:import namespace="9e25231a-f3f5-49be-87f6-e32b8ba66f8d"/>
    <xsd:import namespace="5b57d22d-0ec8-451b-bcf0-279f33863e76"/>
    <xsd:element name="properties">
      <xsd:complexType>
        <xsd:sequence>
          <xsd:element name="documentManagement">
            <xsd:complexType>
              <xsd:all>
                <xsd:element ref="ns2:Versi_x00f3_n_x0020_SIGC" minOccurs="0"/>
                <xsd:element ref="ns2:Fecha" minOccurs="0"/>
                <xsd:element ref="ns3:Descripci_x00f3_n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4799f5-a73b-4ff1-8fe6-6344afeef39e" elementFormDefault="qualified">
    <xsd:import namespace="http://schemas.microsoft.com/office/2006/documentManagement/types"/>
    <xsd:import namespace="http://schemas.microsoft.com/office/infopath/2007/PartnerControls"/>
    <xsd:element name="Versi_x00f3_n_x0020_SIGC" ma:index="8" nillable="true" ma:displayName="Versión SGIC" ma:default="V01" ma:format="Dropdown" ma:internalName="Versi_x00f3_n_x0020_SIGC">
      <xsd:simpleType>
        <xsd:restriction base="dms:Choice">
          <xsd:enumeration value="V01"/>
          <xsd:enumeration value="V02"/>
          <xsd:enumeration value="V03"/>
        </xsd:restriction>
      </xsd:simpleType>
    </xsd:element>
    <xsd:element name="Fecha" ma:index="9" nillable="true" ma:displayName="Fecha" ma:format="DateOnly" ma:internalName="Fecha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25231a-f3f5-49be-87f6-e32b8ba66f8d" elementFormDefault="qualified">
    <xsd:import namespace="http://schemas.microsoft.com/office/2006/documentManagement/types"/>
    <xsd:import namespace="http://schemas.microsoft.com/office/infopath/2007/PartnerControls"/>
    <xsd:element name="Descripci_x00f3_n" ma:index="10" nillable="true" ma:displayName="Descripción" ma:internalName="Descripci_x00f3_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7d22d-0ec8-451b-bcf0-279f33863e7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92E1649-34DA-4EA0-997A-F9A6284131F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BDE0D4C-D0E3-4183-977C-0A8562F308D2}">
  <ds:schemaRefs>
    <ds:schemaRef ds:uri="http://schemas.microsoft.com/office/2006/metadata/properties"/>
    <ds:schemaRef ds:uri="9e25231a-f3f5-49be-87f6-e32b8ba66f8d"/>
    <ds:schemaRef ds:uri="064799f5-a73b-4ff1-8fe6-6344afeef39e"/>
  </ds:schemaRefs>
</ds:datastoreItem>
</file>

<file path=customXml/itemProps3.xml><?xml version="1.0" encoding="utf-8"?>
<ds:datastoreItem xmlns:ds="http://schemas.openxmlformats.org/officeDocument/2006/customXml" ds:itemID="{2B0218F3-EDAD-4EF3-91D3-9CDE5DF618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Portada</vt:lpstr>
      <vt:lpstr>Preguntas </vt:lpstr>
      <vt:lpstr>Valoración General</vt:lpstr>
    </vt:vector>
  </TitlesOfParts>
  <Company>Universidad de Cantabria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cobob</dc:creator>
  <cp:lastModifiedBy>gilp</cp:lastModifiedBy>
  <dcterms:created xsi:type="dcterms:W3CDTF">2011-11-02T09:17:50Z</dcterms:created>
  <dcterms:modified xsi:type="dcterms:W3CDTF">2013-07-01T08:53:45Z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0x0101001D9324B05E646B498A43B797328D218E</vt:lpwstr>
  </property>
</Properties>
</file>