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105" windowWidth="18795" windowHeight="11760"/>
  </bookViews>
  <sheets>
    <sheet name="Portada" sheetId="6" r:id="rId1"/>
    <sheet name="Preguntas" sheetId="7" r:id="rId2"/>
    <sheet name="Valoración general" sheetId="1" r:id="rId3"/>
  </sheets>
  <definedNames>
    <definedName name="_xlnm.Print_Area" localSheetId="0">Portada!$A$1:$K$31</definedName>
    <definedName name="_xlnm.Print_Titles" localSheetId="2">'Valoración general'!$A:$A,'Valoración general'!$1:$2</definedName>
  </definedNames>
  <calcPr calcId="125725"/>
</workbook>
</file>

<file path=xl/calcChain.xml><?xml version="1.0" encoding="utf-8"?>
<calcChain xmlns="http://schemas.openxmlformats.org/spreadsheetml/2006/main">
  <c r="AI29" i="1"/>
  <c r="C29"/>
  <c r="AJ29"/>
  <c r="AG29"/>
  <c r="AH29"/>
  <c r="AE29"/>
  <c r="AF29"/>
  <c r="G29"/>
  <c r="F29"/>
  <c r="I29" s="1"/>
  <c r="E29"/>
  <c r="H29" s="1"/>
  <c r="B29"/>
  <c r="D29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AJ27"/>
  <c r="AJ28"/>
  <c r="AF26"/>
  <c r="AF27"/>
  <c r="AF28"/>
  <c r="AH28"/>
  <c r="AH27"/>
  <c r="AH26"/>
  <c r="AJ26"/>
  <c r="AF25"/>
  <c r="AH25"/>
  <c r="AJ25"/>
  <c r="AF24"/>
  <c r="AH24"/>
  <c r="AJ24"/>
  <c r="AF13"/>
  <c r="AH13"/>
  <c r="AJ13"/>
  <c r="AF10"/>
  <c r="AH10"/>
  <c r="AJ10"/>
  <c r="AF9"/>
  <c r="AH9"/>
  <c r="AJ9"/>
  <c r="AF8"/>
  <c r="AH8"/>
  <c r="AJ8"/>
  <c r="AJ21"/>
  <c r="AJ22"/>
  <c r="AJ23"/>
  <c r="AF21"/>
  <c r="AF22"/>
  <c r="AF23"/>
  <c r="AH23"/>
  <c r="AH22"/>
  <c r="AH21"/>
  <c r="AF7"/>
  <c r="AF3"/>
  <c r="AF4"/>
  <c r="AF5"/>
  <c r="AF6"/>
  <c r="AF11"/>
  <c r="AF12"/>
  <c r="AF14"/>
  <c r="AF15"/>
  <c r="AF16"/>
  <c r="AF17"/>
  <c r="AF18"/>
  <c r="AF19"/>
  <c r="AF20"/>
  <c r="AJ3"/>
  <c r="AJ4"/>
  <c r="AJ5"/>
  <c r="AJ6"/>
  <c r="AJ7"/>
  <c r="AJ11"/>
  <c r="AJ12"/>
  <c r="AJ14"/>
  <c r="AJ15"/>
  <c r="AJ16"/>
  <c r="AJ17"/>
  <c r="AJ18"/>
  <c r="AJ19"/>
  <c r="AJ20"/>
  <c r="AH3"/>
  <c r="AH4"/>
  <c r="AH5"/>
  <c r="AH6"/>
  <c r="AH7"/>
  <c r="AH11"/>
  <c r="AH12"/>
  <c r="AH14"/>
  <c r="AH15"/>
  <c r="AH16"/>
  <c r="AH17"/>
  <c r="AH18"/>
  <c r="AH19"/>
  <c r="AH20"/>
</calcChain>
</file>

<file path=xl/sharedStrings.xml><?xml version="1.0" encoding="utf-8"?>
<sst xmlns="http://schemas.openxmlformats.org/spreadsheetml/2006/main" count="98" uniqueCount="95">
  <si>
    <t>PLAN</t>
  </si>
  <si>
    <t>Num. Total Matriculados</t>
  </si>
  <si>
    <t>Num. Total Matriculados Evaluadas</t>
  </si>
  <si>
    <t>% Participación Total Titulación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</si>
  <si>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</si>
  <si>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</si>
  <si>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</si>
  <si>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</si>
  <si>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</si>
  <si>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</si>
  <si>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</si>
  <si>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</si>
  <si>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ITEM 8</t>
  </si>
  <si>
    <t>Media ITEM 9</t>
  </si>
  <si>
    <t>Media ITEM 10</t>
  </si>
  <si>
    <t>Media ITEM 11</t>
  </si>
  <si>
    <t>Media ITEM 12</t>
  </si>
  <si>
    <t>Media ITEM 13</t>
  </si>
  <si>
    <t>Media ITEM 14</t>
  </si>
  <si>
    <t>Media ITEM 15</t>
  </si>
  <si>
    <t>Media ITEM 16</t>
  </si>
  <si>
    <t>Media ITEM 17</t>
  </si>
  <si>
    <t>X&lt;=2,5</t>
  </si>
  <si>
    <t>2,5&lt;X&lt;=3,5</t>
  </si>
  <si>
    <t>3,5&lt;X</t>
  </si>
  <si>
    <t>Num. Total Encuestas Recibidas</t>
  </si>
  <si>
    <t>LISTADO PREGUNTAS ENCUESTA</t>
  </si>
  <si>
    <t>Planificación</t>
  </si>
  <si>
    <t>Desarrollo</t>
  </si>
  <si>
    <t>Resultados</t>
  </si>
  <si>
    <t>Escala de valoración</t>
  </si>
  <si>
    <t>Media Global     2009-2010</t>
  </si>
  <si>
    <t>Media Global     2010-2011</t>
  </si>
  <si>
    <t>Asignaturas con media X</t>
  </si>
  <si>
    <t>Número Asignaturas</t>
  </si>
  <si>
    <t>Asignaturas Evaluadas</t>
  </si>
  <si>
    <t>% Asignaturas Evaluadas</t>
  </si>
  <si>
    <t>Media Global     2009-2011</t>
  </si>
  <si>
    <t>Media Global     2011-2012</t>
  </si>
  <si>
    <t>COMPARTIDAS POSTGRADO CAMINOS</t>
  </si>
  <si>
    <t>COMPARTIDAS POSTGRADO CIENCIAS</t>
  </si>
  <si>
    <t>COMPARTIDAS POSTGRADO ECONOMICAS</t>
  </si>
  <si>
    <t>COMPARTIDAS POSTGRADO FILOSOFIA Y LETRAS</t>
  </si>
  <si>
    <t>MASTER DEL MEDITERRANEO AL ATLANTICO. LA CONSTRUCCIÓN DE EUROPA ENTRE EL MUNDO ANTIGUO Y MEDIEVAL</t>
  </si>
  <si>
    <t>MASTER EN COMPUTACION</t>
  </si>
  <si>
    <t>MASTER EN DIRECCION DE EMPRESAS MBA</t>
  </si>
  <si>
    <t>MASTER EN DIRECCION DE MARKETING: EMPRESAS TURISTICAS</t>
  </si>
  <si>
    <t>MASTER EN EMPRESA Y TECNOLOGIAS DE LA INFORMACION</t>
  </si>
  <si>
    <t>MASTER EN FORMACION DEL PROFESORADO DE EDUCACION SECUNDARIA</t>
  </si>
  <si>
    <t>MASTER EN FUNDAMENTOS Y PRINCIPIOS DEL SISTEMA JURIDICO</t>
  </si>
  <si>
    <t>MASTER EN GESTION AMBIENTAL DE SISTEMAS HIDRICOS</t>
  </si>
  <si>
    <t>MASTER EN GESTION INTEGRADA DE ZONAS COSTERAS</t>
  </si>
  <si>
    <t>MASTER EN GESTIÓN INTEGRAL E INVESTIGACIÓN EN LOS CUIDADOS DE LAS HERIDAS CRÓNICAS</t>
  </si>
  <si>
    <t>MASTER EN ING. AMBIENTAL Y MASTER EN INVESTIGACIÓN EN ING. AMBIENTAL</t>
  </si>
  <si>
    <t>MASTER EN INGENIERIA AMBIENTAL</t>
  </si>
  <si>
    <t>MASTER EN INGENIERIA DE COSTAS Y PUERTOS</t>
  </si>
  <si>
    <t>MASTER EN INGENIERIA QUIMICA: PRODUCCION Y CONSUMO SOSTENIBLE</t>
  </si>
  <si>
    <t>MASTER EN INVESTIGACION EN INGENIERIA CIVIL</t>
  </si>
  <si>
    <t>MASTER EN INVESTIGACION EN INGENIERIA INDUSTRIAL</t>
  </si>
  <si>
    <t>MASTER EN PATRIMONIO HISTORICO Y TERRITORIAL</t>
  </si>
  <si>
    <t>MASTER EN PREHISTORIA Y ARQUEOLOGIA</t>
  </si>
  <si>
    <t>MASTER EN TECNICAS DE ANALISIS, EVALUACION Y GESTION SOSTENIBLE DE PROCESOS Y RIESGOS NATURALES</t>
  </si>
  <si>
    <t>MASTER EN TECNOLOGIAS DE LA INFORMACION Y COMUNICACIONES EN REDES MOVILES</t>
  </si>
  <si>
    <t>MASTER UNIVERSITARIO EN INGENIERÍA INDUSTRIAL</t>
  </si>
  <si>
    <t>MASTER UNIVERSITARIO EN INVESTIGACIÓN E INNOVACIÓN EN CONTEXTOS EDUCATIVOS</t>
  </si>
  <si>
    <t>MEDIA UC</t>
  </si>
  <si>
    <t>VICERRECTORADO DE ORDENACIÓN ACADÉMICA</t>
  </si>
  <si>
    <t>UNIVERSIDAD DE CANTABRIA</t>
  </si>
  <si>
    <t>ENCUESTA DE OPINIÓN DE LOS ESTUDIANTES SOBRE LA ACTIVIDAD DOCENTE DEL PROFESORADO</t>
  </si>
  <si>
    <t xml:space="preserve">TABLA DE RESULTADOS </t>
  </si>
  <si>
    <t>CURSO 2011 - 2012</t>
  </si>
  <si>
    <t>TÍTULOS DE POSTGRADO</t>
  </si>
  <si>
    <t>La información que proporciona el profesor/a sobre la asignatura (o parte de la asignatura) es clara y útil.</t>
  </si>
  <si>
    <t>No se han producido solapamientos con los contenidos de otras asignaturas ni repeticiones innecesarias.</t>
  </si>
  <si>
    <t>Las actividades presenciales llevadas a cabo en la asignatura (o parte de la asignatura) se complementan y están bien coordinadas.</t>
  </si>
  <si>
    <t>El número de horas que dedicas a las actividades no presenciales (trabajo autónomo o en grupo) se ajusta a las previstas.</t>
  </si>
  <si>
    <t>El planteamiento que el profesor/a hace de la asignatura (o parte de la asignatura) encaja en el curso en el que se imparte.</t>
  </si>
  <si>
    <t>El profesor/a se preocupa por las carencias formativas que puedan presentar los estudiantes.</t>
  </si>
  <si>
    <t>El profesor/a imparte el programa presentado en la guía docente.</t>
  </si>
  <si>
    <t>El profesor/a explica con claridad, resaltando los contenidos importantes, y complementa las explicaciones con ejemplos o ejercicios que facilitan la comprensión de la asignatura.</t>
  </si>
  <si>
    <t>El profesor/a resuelve las dudas planteadas en clase.</t>
  </si>
  <si>
    <t>El profesor/a utiliza recursos didácticos apropiados a la asignatura.</t>
  </si>
  <si>
    <t>Me ha resultado fácil acceder al profesor/a (tutorías, email, etc.) cuando lo he necesitado.</t>
  </si>
  <si>
    <t>El sistema de evaluación es el previsto en la guía docente.</t>
  </si>
  <si>
    <t>La asistencia a clases, prácticas, tutorías, seminarios, etc., resulta útil para seguir la asignatura (o parte de la asignatura).</t>
  </si>
  <si>
    <t>El profesor/a ha facilitado mi aprendizaje y considero que he mejorado respecto a mi nivel de partida.</t>
  </si>
  <si>
    <t>En conjunto, el esfuerzo que se exige para aprobar se ajusta al número de créditos de la asignatura.</t>
  </si>
  <si>
    <t>Tengo claro lo que me van a exigir para superar esta asignatura (o parte de la asignatura).</t>
  </si>
  <si>
    <t xml:space="preserve">En general, considero que este profesor/a es un buen docente. </t>
  </si>
  <si>
    <t>Totalmente en Desacuerdo</t>
  </si>
  <si>
    <t>Más Bien En Desacuerdo</t>
  </si>
  <si>
    <t>De Acuerdo</t>
  </si>
  <si>
    <t>En Desacuerdo</t>
  </si>
  <si>
    <t>Más Bien De Acuerdo</t>
  </si>
  <si>
    <t>Totalmente De Acuerdo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</si>
</sst>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%"/>
  </numFmts>
  <fonts count="14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1">
    <xf numFmtId="0" fontId="0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9" applyNumberFormat="1" applyFont="1" applyAlignment="1" applyProtection="1">
      <alignment vertical="center" wrapText="1"/>
      <protection locked="0"/>
    </xf>
    <xf numFmtId="10" fontId="6" fillId="0" borderId="0" xfId="9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10" fontId="6" fillId="0" borderId="0" xfId="9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10" fontId="6" fillId="0" borderId="0" xfId="9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8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0" borderId="1" xfId="7" applyNumberFormat="1" applyFont="1" applyFill="1" applyBorder="1" applyAlignment="1">
      <alignment horizontal="right" vertical="center" wrapText="1"/>
    </xf>
    <xf numFmtId="164" fontId="7" fillId="0" borderId="1" xfId="3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7" fillId="0" borderId="1" xfId="7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right" vertical="center" wrapText="1"/>
    </xf>
    <xf numFmtId="9" fontId="7" fillId="0" borderId="1" xfId="9" applyFont="1" applyFill="1" applyBorder="1" applyAlignment="1">
      <alignment horizontal="center" vertical="center" wrapText="1"/>
    </xf>
    <xf numFmtId="165" fontId="7" fillId="0" borderId="1" xfId="9" applyNumberFormat="1" applyFont="1" applyFill="1" applyBorder="1" applyAlignment="1">
      <alignment horizontal="center" vertical="center" wrapText="1"/>
    </xf>
    <xf numFmtId="9" fontId="9" fillId="0" borderId="1" xfId="9" applyFont="1" applyFill="1" applyBorder="1" applyAlignment="1">
      <alignment horizontal="center" vertical="center" wrapText="1"/>
    </xf>
    <xf numFmtId="165" fontId="9" fillId="0" borderId="1" xfId="9" applyNumberFormat="1" applyFont="1" applyFill="1" applyBorder="1" applyAlignment="1">
      <alignment horizontal="center" vertical="center" wrapText="1"/>
    </xf>
    <xf numFmtId="10" fontId="8" fillId="0" borderId="0" xfId="9" applyNumberFormat="1" applyFont="1" applyAlignment="1" applyProtection="1">
      <alignment vertical="center" wrapText="1"/>
      <protection locked="0"/>
    </xf>
    <xf numFmtId="10" fontId="8" fillId="0" borderId="0" xfId="9" applyNumberFormat="1" applyFont="1" applyAlignment="1">
      <alignment vertical="center" wrapText="1"/>
    </xf>
    <xf numFmtId="0" fontId="7" fillId="0" borderId="1" xfId="8" applyFont="1" applyFill="1" applyBorder="1" applyAlignment="1">
      <alignment vertical="center" wrapText="1"/>
    </xf>
    <xf numFmtId="0" fontId="7" fillId="0" borderId="1" xfId="8" applyFont="1" applyFill="1" applyBorder="1" applyAlignment="1">
      <alignment horizontal="right" vertical="center" wrapText="1"/>
    </xf>
    <xf numFmtId="0" fontId="9" fillId="0" borderId="1" xfId="6" applyFont="1" applyFill="1" applyBorder="1" applyAlignment="1">
      <alignment horizontal="right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10" fillId="0" borderId="0" xfId="2" applyFont="1"/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 vertical="distributed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8" fillId="9" borderId="9" xfId="0" applyNumberFormat="1" applyFont="1" applyFill="1" applyBorder="1" applyAlignment="1">
      <alignment horizontal="center" vertical="center" wrapText="1"/>
    </xf>
    <xf numFmtId="0" fontId="8" fillId="9" borderId="10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5" borderId="9" xfId="0" applyNumberFormat="1" applyFont="1" applyFill="1" applyBorder="1" applyAlignment="1">
      <alignment horizontal="center" vertical="center" wrapText="1"/>
    </xf>
    <xf numFmtId="164" fontId="8" fillId="5" borderId="11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textRotation="90" wrapText="1"/>
    </xf>
    <xf numFmtId="0" fontId="0" fillId="5" borderId="13" xfId="0" applyFill="1" applyBorder="1" applyAlignment="1">
      <alignment horizontal="center" vertical="center" textRotation="90" wrapText="1"/>
    </xf>
    <xf numFmtId="0" fontId="0" fillId="5" borderId="14" xfId="0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0" fillId="6" borderId="13" xfId="0" applyFill="1" applyBorder="1" applyAlignment="1">
      <alignment horizontal="center" vertical="center" textRotation="90" wrapText="1"/>
    </xf>
    <xf numFmtId="0" fontId="0" fillId="6" borderId="14" xfId="0" applyFill="1" applyBorder="1" applyAlignment="1">
      <alignment horizontal="center" vertical="center" textRotation="90" wrapText="1"/>
    </xf>
  </cellXfs>
  <cellStyles count="11">
    <cellStyle name="Normal" xfId="0" builtinId="0"/>
    <cellStyle name="Normal 2" xfId="1"/>
    <cellStyle name="Normal 3" xfId="2"/>
    <cellStyle name="Normal_Hoja1" xfId="3"/>
    <cellStyle name="Normal_Hoja1_1" xfId="4"/>
    <cellStyle name="Normal_Hoja1_Valoración general" xfId="5"/>
    <cellStyle name="Normal_Hoja2" xfId="6"/>
    <cellStyle name="Normal_Valoración general" xfId="7"/>
    <cellStyle name="Normal_Valoración general_1" xfId="8"/>
    <cellStyle name="Porcentual" xfId="9" builtinId="5"/>
    <cellStyle name="Porcentual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142875</xdr:rowOff>
    </xdr:from>
    <xdr:to>
      <xdr:col>1</xdr:col>
      <xdr:colOff>295275</xdr:colOff>
      <xdr:row>4</xdr:row>
      <xdr:rowOff>135482</xdr:rowOff>
    </xdr:to>
    <xdr:pic>
      <xdr:nvPicPr>
        <xdr:cNvPr id="3" name="2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42875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8</xdr:col>
      <xdr:colOff>657225</xdr:colOff>
      <xdr:row>0</xdr:row>
      <xdr:rowOff>171450</xdr:rowOff>
    </xdr:from>
    <xdr:to>
      <xdr:col>10</xdr:col>
      <xdr:colOff>76200</xdr:colOff>
      <xdr:row>4</xdr:row>
      <xdr:rowOff>80962</xdr:rowOff>
    </xdr:to>
    <xdr:pic>
      <xdr:nvPicPr>
        <xdr:cNvPr id="4" name="3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53225" y="171450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zoomScaleNormal="100" workbookViewId="0">
      <selection activeCell="G18" sqref="G18"/>
    </sheetView>
  </sheetViews>
  <sheetFormatPr baseColWidth="10" defaultColWidth="11.42578125" defaultRowHeight="15"/>
  <cols>
    <col min="1" max="16384" width="11.42578125" style="48"/>
  </cols>
  <sheetData>
    <row r="2" spans="2:10">
      <c r="C2" s="49" t="s">
        <v>66</v>
      </c>
      <c r="D2" s="49"/>
      <c r="E2" s="49"/>
      <c r="F2" s="49"/>
      <c r="G2" s="49"/>
      <c r="H2" s="49"/>
      <c r="I2" s="49"/>
    </row>
    <row r="3" spans="2:10">
      <c r="C3" s="49" t="s">
        <v>67</v>
      </c>
      <c r="D3" s="49"/>
      <c r="E3" s="49"/>
      <c r="F3" s="49"/>
      <c r="G3" s="49"/>
      <c r="H3" s="49"/>
      <c r="I3" s="49"/>
    </row>
    <row r="10" spans="2:10" ht="17.25" customHeight="1">
      <c r="B10" s="50" t="s">
        <v>68</v>
      </c>
      <c r="C10" s="50"/>
      <c r="D10" s="50"/>
      <c r="E10" s="50"/>
      <c r="F10" s="50"/>
      <c r="G10" s="50"/>
      <c r="H10" s="50"/>
      <c r="I10" s="50"/>
      <c r="J10" s="50"/>
    </row>
    <row r="11" spans="2:10" ht="15" customHeight="1">
      <c r="B11" s="50"/>
      <c r="C11" s="50"/>
      <c r="D11" s="50"/>
      <c r="E11" s="50"/>
      <c r="F11" s="50"/>
      <c r="G11" s="50"/>
      <c r="H11" s="50"/>
      <c r="I11" s="50"/>
      <c r="J11" s="50"/>
    </row>
    <row r="12" spans="2:10">
      <c r="B12" s="50"/>
      <c r="C12" s="50"/>
      <c r="D12" s="50"/>
      <c r="E12" s="50"/>
      <c r="F12" s="50"/>
      <c r="G12" s="50"/>
      <c r="H12" s="50"/>
      <c r="I12" s="50"/>
      <c r="J12" s="50"/>
    </row>
    <row r="14" spans="2:10" ht="15.75">
      <c r="B14" s="51" t="s">
        <v>69</v>
      </c>
      <c r="C14" s="51"/>
      <c r="D14" s="51"/>
      <c r="E14" s="51"/>
      <c r="F14" s="51"/>
      <c r="G14" s="51"/>
      <c r="H14" s="51"/>
      <c r="I14" s="51"/>
      <c r="J14" s="51"/>
    </row>
    <row r="15" spans="2:10" ht="15.75">
      <c r="B15" s="52" t="s">
        <v>71</v>
      </c>
      <c r="C15" s="52"/>
      <c r="D15" s="52"/>
      <c r="E15" s="52"/>
      <c r="F15" s="52"/>
      <c r="G15" s="52"/>
      <c r="H15" s="52"/>
      <c r="I15" s="52"/>
      <c r="J15" s="52"/>
    </row>
    <row r="16" spans="2:10" ht="15.75">
      <c r="B16" s="51" t="s">
        <v>70</v>
      </c>
      <c r="C16" s="51"/>
      <c r="D16" s="51"/>
      <c r="E16" s="51"/>
      <c r="F16" s="51"/>
      <c r="G16" s="51"/>
      <c r="H16" s="51"/>
      <c r="I16" s="51"/>
      <c r="J16" s="51"/>
    </row>
  </sheetData>
  <mergeCells count="6">
    <mergeCell ref="B16:J16"/>
    <mergeCell ref="C2:I2"/>
    <mergeCell ref="C3:I3"/>
    <mergeCell ref="B10:J12"/>
    <mergeCell ref="B14:J14"/>
    <mergeCell ref="B15:J15"/>
  </mergeCells>
  <phoneticPr fontId="4" type="noConversion"/>
  <pageMargins left="0.7" right="0.7" top="1.1666666666666667" bottom="0.75" header="0.3" footer="0.3"/>
  <pageSetup paperSize="9" orientation="landscape" r:id="rId1"/>
  <headerFooter>
    <oddHeader>&amp;L&amp;G&amp;CVICERRECTORADO DE CALIDAD E 
INNOVACIÓN EDUCATIVA 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9" sqref="C9:I9"/>
    </sheetView>
  </sheetViews>
  <sheetFormatPr baseColWidth="10" defaultRowHeight="12.75"/>
  <cols>
    <col min="1" max="1" width="7" style="16" customWidth="1"/>
    <col min="2" max="2" width="11.85546875" style="16" customWidth="1"/>
    <col min="3" max="3" width="6.140625" style="16" customWidth="1"/>
    <col min="4" max="4" width="27.5703125" style="16" customWidth="1"/>
    <col min="5" max="5" width="7.42578125" style="16" customWidth="1"/>
    <col min="6" max="6" width="16.5703125" style="16" customWidth="1"/>
    <col min="7" max="7" width="6.140625" style="16" customWidth="1"/>
    <col min="8" max="8" width="35.42578125" style="16" customWidth="1"/>
    <col min="9" max="16384" width="11.42578125" style="16"/>
  </cols>
  <sheetData>
    <row r="1" spans="1:9" ht="30.75" customHeight="1">
      <c r="A1" s="1"/>
      <c r="B1" s="1"/>
      <c r="C1" s="56" t="s">
        <v>26</v>
      </c>
      <c r="D1" s="56"/>
      <c r="E1" s="56"/>
      <c r="F1" s="56"/>
      <c r="G1" s="56"/>
      <c r="H1" s="56"/>
      <c r="I1" s="56"/>
    </row>
    <row r="2" spans="1:9" ht="25.5" customHeight="1">
      <c r="A2" s="57" t="s">
        <v>27</v>
      </c>
      <c r="B2" s="17">
        <v>1</v>
      </c>
      <c r="C2" s="53" t="s">
        <v>72</v>
      </c>
      <c r="D2" s="54"/>
      <c r="E2" s="54"/>
      <c r="F2" s="54"/>
      <c r="G2" s="54"/>
      <c r="H2" s="54"/>
      <c r="I2" s="55"/>
    </row>
    <row r="3" spans="1:9" ht="25.5" customHeight="1">
      <c r="A3" s="57"/>
      <c r="B3" s="17">
        <v>2</v>
      </c>
      <c r="C3" s="53" t="s">
        <v>73</v>
      </c>
      <c r="D3" s="54"/>
      <c r="E3" s="54"/>
      <c r="F3" s="54"/>
      <c r="G3" s="54"/>
      <c r="H3" s="54"/>
      <c r="I3" s="55"/>
    </row>
    <row r="4" spans="1:9" ht="25.5" customHeight="1">
      <c r="A4" s="57"/>
      <c r="B4" s="17">
        <v>3</v>
      </c>
      <c r="C4" s="53" t="s">
        <v>74</v>
      </c>
      <c r="D4" s="54"/>
      <c r="E4" s="54"/>
      <c r="F4" s="54"/>
      <c r="G4" s="54"/>
      <c r="H4" s="54"/>
      <c r="I4" s="55"/>
    </row>
    <row r="5" spans="1:9" ht="24" customHeight="1">
      <c r="A5" s="57"/>
      <c r="B5" s="17">
        <v>4</v>
      </c>
      <c r="C5" s="53" t="s">
        <v>75</v>
      </c>
      <c r="D5" s="54"/>
      <c r="E5" s="54"/>
      <c r="F5" s="54"/>
      <c r="G5" s="54"/>
      <c r="H5" s="54"/>
      <c r="I5" s="55"/>
    </row>
    <row r="6" spans="1:9" ht="24.75" customHeight="1">
      <c r="A6" s="57"/>
      <c r="B6" s="17">
        <v>5</v>
      </c>
      <c r="C6" s="53" t="s">
        <v>76</v>
      </c>
      <c r="D6" s="54"/>
      <c r="E6" s="54"/>
      <c r="F6" s="54"/>
      <c r="G6" s="54"/>
      <c r="H6" s="54"/>
      <c r="I6" s="55"/>
    </row>
    <row r="7" spans="1:9" ht="24.75" customHeight="1">
      <c r="A7" s="70" t="s">
        <v>28</v>
      </c>
      <c r="B7" s="18">
        <v>6</v>
      </c>
      <c r="C7" s="53" t="s">
        <v>77</v>
      </c>
      <c r="D7" s="54"/>
      <c r="E7" s="54"/>
      <c r="F7" s="54"/>
      <c r="G7" s="54"/>
      <c r="H7" s="54"/>
      <c r="I7" s="55"/>
    </row>
    <row r="8" spans="1:9" ht="23.25" customHeight="1">
      <c r="A8" s="71"/>
      <c r="B8" s="18">
        <v>7</v>
      </c>
      <c r="C8" s="53" t="s">
        <v>78</v>
      </c>
      <c r="D8" s="54"/>
      <c r="E8" s="54"/>
      <c r="F8" s="54"/>
      <c r="G8" s="54"/>
      <c r="H8" s="54"/>
      <c r="I8" s="55"/>
    </row>
    <row r="9" spans="1:9" ht="25.5" customHeight="1">
      <c r="A9" s="71"/>
      <c r="B9" s="18">
        <v>8</v>
      </c>
      <c r="C9" s="53" t="s">
        <v>79</v>
      </c>
      <c r="D9" s="54"/>
      <c r="E9" s="54"/>
      <c r="F9" s="54"/>
      <c r="G9" s="54"/>
      <c r="H9" s="54"/>
      <c r="I9" s="55"/>
    </row>
    <row r="10" spans="1:9" ht="26.25" customHeight="1">
      <c r="A10" s="71"/>
      <c r="B10" s="18">
        <v>9</v>
      </c>
      <c r="C10" s="53" t="s">
        <v>80</v>
      </c>
      <c r="D10" s="54"/>
      <c r="E10" s="54"/>
      <c r="F10" s="54"/>
      <c r="G10" s="54"/>
      <c r="H10" s="54"/>
      <c r="I10" s="55"/>
    </row>
    <row r="11" spans="1:9" ht="25.5" customHeight="1">
      <c r="A11" s="71"/>
      <c r="B11" s="18">
        <v>10</v>
      </c>
      <c r="C11" s="53" t="s">
        <v>81</v>
      </c>
      <c r="D11" s="54"/>
      <c r="E11" s="54"/>
      <c r="F11" s="54"/>
      <c r="G11" s="54"/>
      <c r="H11" s="54"/>
      <c r="I11" s="55"/>
    </row>
    <row r="12" spans="1:9" ht="24.75" customHeight="1">
      <c r="A12" s="71"/>
      <c r="B12" s="18">
        <v>11</v>
      </c>
      <c r="C12" s="53" t="s">
        <v>82</v>
      </c>
      <c r="D12" s="54"/>
      <c r="E12" s="54"/>
      <c r="F12" s="54"/>
      <c r="G12" s="54"/>
      <c r="H12" s="54"/>
      <c r="I12" s="55"/>
    </row>
    <row r="13" spans="1:9" ht="25.5" customHeight="1">
      <c r="A13" s="72"/>
      <c r="B13" s="18">
        <v>12</v>
      </c>
      <c r="C13" s="53" t="s">
        <v>83</v>
      </c>
      <c r="D13" s="54"/>
      <c r="E13" s="54"/>
      <c r="F13" s="54"/>
      <c r="G13" s="54"/>
      <c r="H13" s="54"/>
      <c r="I13" s="55"/>
    </row>
    <row r="14" spans="1:9" ht="25.5" customHeight="1">
      <c r="A14" s="73" t="s">
        <v>29</v>
      </c>
      <c r="B14" s="19">
        <v>13</v>
      </c>
      <c r="C14" s="53" t="s">
        <v>84</v>
      </c>
      <c r="D14" s="54"/>
      <c r="E14" s="54"/>
      <c r="F14" s="54"/>
      <c r="G14" s="54"/>
      <c r="H14" s="54"/>
      <c r="I14" s="55"/>
    </row>
    <row r="15" spans="1:9" ht="26.25" customHeight="1">
      <c r="A15" s="74"/>
      <c r="B15" s="19">
        <v>14</v>
      </c>
      <c r="C15" s="53" t="s">
        <v>85</v>
      </c>
      <c r="D15" s="54"/>
      <c r="E15" s="54"/>
      <c r="F15" s="54"/>
      <c r="G15" s="54"/>
      <c r="H15" s="54"/>
      <c r="I15" s="55"/>
    </row>
    <row r="16" spans="1:9" ht="25.5" customHeight="1">
      <c r="A16" s="74"/>
      <c r="B16" s="19">
        <v>15</v>
      </c>
      <c r="C16" s="53" t="s">
        <v>86</v>
      </c>
      <c r="D16" s="54"/>
      <c r="E16" s="54"/>
      <c r="F16" s="54"/>
      <c r="G16" s="54"/>
      <c r="H16" s="54"/>
      <c r="I16" s="55"/>
    </row>
    <row r="17" spans="1:9" ht="25.5" customHeight="1">
      <c r="A17" s="74"/>
      <c r="B17" s="19">
        <v>16</v>
      </c>
      <c r="C17" s="53" t="s">
        <v>87</v>
      </c>
      <c r="D17" s="54"/>
      <c r="E17" s="54"/>
      <c r="F17" s="54"/>
      <c r="G17" s="54"/>
      <c r="H17" s="54"/>
      <c r="I17" s="55"/>
    </row>
    <row r="18" spans="1:9" ht="25.5" customHeight="1">
      <c r="A18" s="75"/>
      <c r="B18" s="19">
        <v>17</v>
      </c>
      <c r="C18" s="53" t="s">
        <v>88</v>
      </c>
      <c r="D18" s="54"/>
      <c r="E18" s="54"/>
      <c r="F18" s="54"/>
      <c r="G18" s="54"/>
      <c r="H18" s="54"/>
      <c r="I18" s="55"/>
    </row>
    <row r="19" spans="1:9" ht="18.75" customHeight="1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25.5">
      <c r="A20" s="59" t="s">
        <v>30</v>
      </c>
      <c r="B20" s="60"/>
      <c r="C20" s="20">
        <v>0</v>
      </c>
      <c r="D20" s="21" t="s">
        <v>89</v>
      </c>
      <c r="E20" s="20">
        <v>2</v>
      </c>
      <c r="F20" s="21" t="s">
        <v>90</v>
      </c>
      <c r="G20" s="20">
        <v>4</v>
      </c>
      <c r="H20" s="21" t="s">
        <v>91</v>
      </c>
      <c r="I20" s="22"/>
    </row>
    <row r="21" spans="1:9" ht="25.5">
      <c r="A21" s="23"/>
      <c r="B21" s="23"/>
      <c r="C21" s="20">
        <v>1</v>
      </c>
      <c r="D21" s="21" t="s">
        <v>92</v>
      </c>
      <c r="E21" s="20">
        <v>3</v>
      </c>
      <c r="F21" s="21" t="s">
        <v>93</v>
      </c>
      <c r="G21" s="20">
        <v>5</v>
      </c>
      <c r="H21" s="21" t="s">
        <v>94</v>
      </c>
      <c r="I21" s="22"/>
    </row>
    <row r="22" spans="1:9">
      <c r="A22" s="22"/>
      <c r="B22" s="22"/>
      <c r="C22" s="22"/>
      <c r="D22" s="22"/>
      <c r="E22" s="22"/>
      <c r="F22" s="22"/>
      <c r="G22" s="22"/>
      <c r="H22" s="22"/>
      <c r="I22" s="22"/>
    </row>
  </sheetData>
  <mergeCells count="23">
    <mergeCell ref="A2:A6"/>
    <mergeCell ref="A7:A13"/>
    <mergeCell ref="A14:A18"/>
    <mergeCell ref="A19:I19"/>
    <mergeCell ref="A20:B20"/>
    <mergeCell ref="C11:I11"/>
    <mergeCell ref="C17:I17"/>
    <mergeCell ref="C18:I18"/>
    <mergeCell ref="C16:I16"/>
    <mergeCell ref="C1:I1"/>
    <mergeCell ref="C2:I2"/>
    <mergeCell ref="C3:I3"/>
    <mergeCell ref="C4:I4"/>
    <mergeCell ref="C5:I5"/>
    <mergeCell ref="C6:I6"/>
    <mergeCell ref="C7:I7"/>
    <mergeCell ref="C12:I12"/>
    <mergeCell ref="C13:I13"/>
    <mergeCell ref="C14:I14"/>
    <mergeCell ref="C15:I15"/>
    <mergeCell ref="C8:I8"/>
    <mergeCell ref="C9:I9"/>
    <mergeCell ref="C10:I10"/>
  </mergeCells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workbookViewId="0">
      <pane xSplit="1" topLeftCell="B1" activePane="topRight" state="frozen"/>
      <selection pane="topRight" activeCell="A2" sqref="A2"/>
    </sheetView>
  </sheetViews>
  <sheetFormatPr baseColWidth="10" defaultRowHeight="12"/>
  <cols>
    <col min="1" max="1" width="34.140625" style="3" customWidth="1"/>
    <col min="2" max="2" width="11.42578125" style="4"/>
    <col min="3" max="3" width="12.5703125" style="4" customWidth="1"/>
    <col min="4" max="4" width="11.42578125" style="4"/>
    <col min="5" max="5" width="12.140625" style="4" customWidth="1"/>
    <col min="6" max="6" width="13.28515625" style="4" customWidth="1"/>
    <col min="7" max="7" width="11.42578125" style="4"/>
    <col min="8" max="8" width="12.42578125" style="4" customWidth="1"/>
    <col min="9" max="9" width="13.28515625" style="4" customWidth="1"/>
    <col min="10" max="26" width="8.7109375" style="35" customWidth="1"/>
    <col min="27" max="27" width="11" style="35" customWidth="1"/>
    <col min="28" max="28" width="11.28515625" style="35" customWidth="1"/>
    <col min="29" max="30" width="11.42578125" style="34"/>
    <col min="31" max="31" width="5.28515625" style="4" customWidth="1"/>
    <col min="32" max="32" width="8.28515625" style="3" customWidth="1"/>
    <col min="33" max="33" width="4.5703125" style="4" customWidth="1"/>
    <col min="34" max="34" width="8.85546875" style="3" customWidth="1"/>
    <col min="35" max="35" width="4.28515625" style="4" customWidth="1"/>
    <col min="36" max="36" width="9.28515625" style="3" customWidth="1"/>
    <col min="37" max="16384" width="11.42578125" style="3"/>
  </cols>
  <sheetData>
    <row r="1" spans="1:36" s="7" customFormat="1" ht="12" customHeight="1">
      <c r="B1" s="8"/>
      <c r="C1" s="8"/>
      <c r="D1" s="8"/>
      <c r="E1" s="8"/>
      <c r="F1" s="8"/>
      <c r="G1" s="8"/>
      <c r="H1" s="8"/>
      <c r="I1" s="8"/>
      <c r="J1" s="64" t="s">
        <v>27</v>
      </c>
      <c r="K1" s="65"/>
      <c r="L1" s="65"/>
      <c r="M1" s="65"/>
      <c r="N1" s="66"/>
      <c r="O1" s="68" t="s">
        <v>28</v>
      </c>
      <c r="P1" s="69"/>
      <c r="Q1" s="69"/>
      <c r="R1" s="69"/>
      <c r="S1" s="69"/>
      <c r="T1" s="69"/>
      <c r="U1" s="69"/>
      <c r="V1" s="67" t="s">
        <v>29</v>
      </c>
      <c r="W1" s="67"/>
      <c r="X1" s="67"/>
      <c r="Y1" s="67"/>
      <c r="Z1" s="67"/>
      <c r="AA1" s="30"/>
      <c r="AB1" s="30"/>
      <c r="AC1" s="31"/>
      <c r="AD1" s="31"/>
      <c r="AE1" s="63" t="s">
        <v>33</v>
      </c>
      <c r="AF1" s="63"/>
      <c r="AG1" s="63"/>
      <c r="AH1" s="63"/>
      <c r="AI1" s="63"/>
      <c r="AJ1" s="63"/>
    </row>
    <row r="2" spans="1:36" s="7" customFormat="1" ht="48">
      <c r="A2" s="24" t="s">
        <v>0</v>
      </c>
      <c r="B2" s="24" t="s">
        <v>34</v>
      </c>
      <c r="C2" s="25" t="s">
        <v>35</v>
      </c>
      <c r="D2" s="26" t="s">
        <v>36</v>
      </c>
      <c r="E2" s="25" t="s">
        <v>1</v>
      </c>
      <c r="F2" s="25" t="s">
        <v>2</v>
      </c>
      <c r="G2" s="25" t="s">
        <v>25</v>
      </c>
      <c r="H2" s="26" t="s">
        <v>3</v>
      </c>
      <c r="I2" s="26" t="s">
        <v>4</v>
      </c>
      <c r="J2" s="28" t="s">
        <v>5</v>
      </c>
      <c r="K2" s="28" t="s">
        <v>6</v>
      </c>
      <c r="L2" s="28" t="s">
        <v>7</v>
      </c>
      <c r="M2" s="28" t="s">
        <v>8</v>
      </c>
      <c r="N2" s="28" t="s">
        <v>9</v>
      </c>
      <c r="O2" s="27" t="s">
        <v>10</v>
      </c>
      <c r="P2" s="27" t="s">
        <v>11</v>
      </c>
      <c r="Q2" s="27" t="s">
        <v>12</v>
      </c>
      <c r="R2" s="27" t="s">
        <v>13</v>
      </c>
      <c r="S2" s="27" t="s">
        <v>14</v>
      </c>
      <c r="T2" s="27" t="s">
        <v>15</v>
      </c>
      <c r="U2" s="27" t="s">
        <v>16</v>
      </c>
      <c r="V2" s="29" t="s">
        <v>17</v>
      </c>
      <c r="W2" s="29" t="s">
        <v>18</v>
      </c>
      <c r="X2" s="29" t="s">
        <v>19</v>
      </c>
      <c r="Y2" s="29" t="s">
        <v>20</v>
      </c>
      <c r="Z2" s="29" t="s">
        <v>21</v>
      </c>
      <c r="AA2" s="9" t="s">
        <v>38</v>
      </c>
      <c r="AB2" s="9" t="s">
        <v>32</v>
      </c>
      <c r="AC2" s="9" t="s">
        <v>31</v>
      </c>
      <c r="AD2" s="9" t="s">
        <v>37</v>
      </c>
      <c r="AE2" s="61" t="s">
        <v>22</v>
      </c>
      <c r="AF2" s="62"/>
      <c r="AG2" s="61" t="s">
        <v>23</v>
      </c>
      <c r="AH2" s="62"/>
      <c r="AI2" s="61" t="s">
        <v>24</v>
      </c>
      <c r="AJ2" s="62"/>
    </row>
    <row r="3" spans="1:36">
      <c r="A3" s="44" t="s">
        <v>39</v>
      </c>
      <c r="B3" s="2">
        <v>23</v>
      </c>
      <c r="C3" s="2">
        <v>23</v>
      </c>
      <c r="D3" s="38">
        <f>C3/B3</f>
        <v>1</v>
      </c>
      <c r="E3" s="2">
        <v>613</v>
      </c>
      <c r="F3" s="2">
        <v>613</v>
      </c>
      <c r="G3" s="2">
        <v>255</v>
      </c>
      <c r="H3" s="39">
        <f>G3/E3</f>
        <v>0.41598694942903752</v>
      </c>
      <c r="I3" s="39">
        <f>G3/F3</f>
        <v>0.41598694942903752</v>
      </c>
      <c r="J3" s="45">
        <v>3.675814751286449</v>
      </c>
      <c r="K3" s="45">
        <v>3.9170984455958546</v>
      </c>
      <c r="L3" s="45">
        <v>3.5459272097053729</v>
      </c>
      <c r="M3" s="45">
        <v>3.4773519163763069</v>
      </c>
      <c r="N3" s="45">
        <v>3.8505338078291818</v>
      </c>
      <c r="O3" s="45">
        <v>3.4603448275862068</v>
      </c>
      <c r="P3" s="45">
        <v>4.1808318264014463</v>
      </c>
      <c r="Q3" s="45">
        <v>3.6299483648881239</v>
      </c>
      <c r="R3" s="45">
        <v>3.9614035087719301</v>
      </c>
      <c r="S3" s="45">
        <v>3.7582608695652171</v>
      </c>
      <c r="T3" s="45">
        <v>4.0398481973434537</v>
      </c>
      <c r="U3" s="45">
        <v>4.0036630036630036</v>
      </c>
      <c r="V3" s="45">
        <v>3.8583765112262522</v>
      </c>
      <c r="W3" s="45">
        <v>3.7263339070567989</v>
      </c>
      <c r="X3" s="45">
        <v>3.3765323992994745</v>
      </c>
      <c r="Y3" s="45">
        <v>3.5189003436426116</v>
      </c>
      <c r="Z3" s="45">
        <v>3.8339100346020762</v>
      </c>
      <c r="AA3" s="45">
        <v>3.7538282308729269</v>
      </c>
      <c r="AB3" s="36">
        <v>4.0463758944988069</v>
      </c>
      <c r="AC3" s="36"/>
      <c r="AD3" s="33"/>
      <c r="AE3" s="10">
        <v>0</v>
      </c>
      <c r="AF3" s="5">
        <f t="shared" ref="AF3:AF29" si="0">AE3/C3</f>
        <v>0</v>
      </c>
      <c r="AG3" s="4">
        <v>8</v>
      </c>
      <c r="AH3" s="6">
        <f t="shared" ref="AH3:AH29" si="1">AG3/C3</f>
        <v>0.34782608695652173</v>
      </c>
      <c r="AI3" s="11">
        <v>15</v>
      </c>
      <c r="AJ3" s="6">
        <f t="shared" ref="AJ3:AJ29" si="2">AI3/C3</f>
        <v>0.65217391304347827</v>
      </c>
    </row>
    <row r="4" spans="1:36">
      <c r="A4" s="44" t="s">
        <v>40</v>
      </c>
      <c r="B4" s="2">
        <v>1</v>
      </c>
      <c r="C4" s="2">
        <v>1</v>
      </c>
      <c r="D4" s="38">
        <f t="shared" ref="D4:D29" si="3">C4/B4</f>
        <v>1</v>
      </c>
      <c r="E4" s="2">
        <v>4</v>
      </c>
      <c r="F4" s="2">
        <v>4</v>
      </c>
      <c r="G4" s="2">
        <v>2</v>
      </c>
      <c r="H4" s="39">
        <f t="shared" ref="H4:H29" si="4">G4/E4</f>
        <v>0.5</v>
      </c>
      <c r="I4" s="39">
        <f t="shared" ref="I4:I29" si="5">G4/F4</f>
        <v>0.5</v>
      </c>
      <c r="J4" s="45">
        <v>5</v>
      </c>
      <c r="K4" s="45">
        <v>5</v>
      </c>
      <c r="L4" s="45">
        <v>4.5</v>
      </c>
      <c r="M4" s="45">
        <v>4.5</v>
      </c>
      <c r="N4" s="45">
        <v>5</v>
      </c>
      <c r="O4" s="45">
        <v>5</v>
      </c>
      <c r="P4" s="45">
        <v>5</v>
      </c>
      <c r="Q4" s="45">
        <v>5</v>
      </c>
      <c r="R4" s="45">
        <v>5</v>
      </c>
      <c r="S4" s="45">
        <v>5</v>
      </c>
      <c r="T4" s="45">
        <v>5</v>
      </c>
      <c r="U4" s="45">
        <v>5</v>
      </c>
      <c r="V4" s="45">
        <v>4.5</v>
      </c>
      <c r="W4" s="45">
        <v>5</v>
      </c>
      <c r="X4" s="45">
        <v>5</v>
      </c>
      <c r="Y4" s="45">
        <v>5</v>
      </c>
      <c r="Z4" s="45">
        <v>5</v>
      </c>
      <c r="AA4" s="45">
        <v>4.9117647058823533</v>
      </c>
      <c r="AB4" s="36">
        <v>2.9774159663865554</v>
      </c>
      <c r="AC4" s="36"/>
      <c r="AD4" s="33"/>
      <c r="AE4" s="10">
        <v>0</v>
      </c>
      <c r="AF4" s="5">
        <f t="shared" si="0"/>
        <v>0</v>
      </c>
      <c r="AG4" s="4">
        <v>0</v>
      </c>
      <c r="AH4" s="6">
        <f t="shared" si="1"/>
        <v>0</v>
      </c>
      <c r="AI4" s="11">
        <v>1</v>
      </c>
      <c r="AJ4" s="6">
        <f t="shared" si="2"/>
        <v>1</v>
      </c>
    </row>
    <row r="5" spans="1:36" ht="24">
      <c r="A5" s="44" t="s">
        <v>41</v>
      </c>
      <c r="B5" s="2">
        <v>15</v>
      </c>
      <c r="C5" s="2">
        <v>14</v>
      </c>
      <c r="D5" s="38">
        <f t="shared" si="3"/>
        <v>0.93333333333333335</v>
      </c>
      <c r="E5" s="2">
        <v>205</v>
      </c>
      <c r="F5" s="2">
        <v>198</v>
      </c>
      <c r="G5" s="2">
        <v>95</v>
      </c>
      <c r="H5" s="39">
        <f t="shared" si="4"/>
        <v>0.46341463414634149</v>
      </c>
      <c r="I5" s="39">
        <f t="shared" si="5"/>
        <v>0.47979797979797978</v>
      </c>
      <c r="J5" s="45">
        <v>3.8559322033898304</v>
      </c>
      <c r="K5" s="45">
        <v>4.0086956521739134</v>
      </c>
      <c r="L5" s="45">
        <v>3.9565217391304346</v>
      </c>
      <c r="M5" s="45">
        <v>4.0090090090090094</v>
      </c>
      <c r="N5" s="45">
        <v>4.1545454545454543</v>
      </c>
      <c r="O5" s="45">
        <v>3.9741379310344831</v>
      </c>
      <c r="P5" s="45">
        <v>4.1834862385321099</v>
      </c>
      <c r="Q5" s="45">
        <v>4</v>
      </c>
      <c r="R5" s="45">
        <v>4.1140350877192979</v>
      </c>
      <c r="S5" s="45">
        <v>4.0087719298245617</v>
      </c>
      <c r="T5" s="45">
        <v>4.1282051282051286</v>
      </c>
      <c r="U5" s="45">
        <v>4.3738317757009346</v>
      </c>
      <c r="V5" s="45">
        <v>4.1217391304347828</v>
      </c>
      <c r="W5" s="45">
        <v>4.1826086956521742</v>
      </c>
      <c r="X5" s="45">
        <v>4.115044247787611</v>
      </c>
      <c r="Y5" s="45">
        <v>4.2543859649122808</v>
      </c>
      <c r="Z5" s="45">
        <v>4.166666666666667</v>
      </c>
      <c r="AA5" s="45">
        <v>4.0945656973363924</v>
      </c>
      <c r="AB5" s="36">
        <v>4.5</v>
      </c>
      <c r="AC5" s="37"/>
      <c r="AD5" s="33"/>
      <c r="AE5" s="10">
        <v>1</v>
      </c>
      <c r="AF5" s="5">
        <f t="shared" si="0"/>
        <v>7.1428571428571425E-2</v>
      </c>
      <c r="AG5" s="4">
        <v>2</v>
      </c>
      <c r="AH5" s="6">
        <f t="shared" si="1"/>
        <v>0.14285714285714285</v>
      </c>
      <c r="AI5" s="11">
        <v>11</v>
      </c>
      <c r="AJ5" s="6">
        <f t="shared" si="2"/>
        <v>0.7857142857142857</v>
      </c>
    </row>
    <row r="6" spans="1:36" ht="24">
      <c r="A6" s="44" t="s">
        <v>42</v>
      </c>
      <c r="B6" s="2">
        <v>9</v>
      </c>
      <c r="C6" s="2">
        <v>9</v>
      </c>
      <c r="D6" s="38">
        <f t="shared" si="3"/>
        <v>1</v>
      </c>
      <c r="E6" s="2">
        <v>129</v>
      </c>
      <c r="F6" s="2">
        <v>129</v>
      </c>
      <c r="G6" s="2">
        <v>78</v>
      </c>
      <c r="H6" s="39">
        <f t="shared" si="4"/>
        <v>0.60465116279069764</v>
      </c>
      <c r="I6" s="39">
        <f t="shared" si="5"/>
        <v>0.60465116279069764</v>
      </c>
      <c r="J6" s="45">
        <v>3.1881188118811883</v>
      </c>
      <c r="K6" s="45">
        <v>2.8316831683168315</v>
      </c>
      <c r="L6" s="45">
        <v>3.32</v>
      </c>
      <c r="M6" s="45">
        <v>2.8514851485148514</v>
      </c>
      <c r="N6" s="45">
        <v>3.13</v>
      </c>
      <c r="O6" s="45">
        <v>3.0792079207920793</v>
      </c>
      <c r="P6" s="45">
        <v>3.59</v>
      </c>
      <c r="Q6" s="45">
        <v>3.3061224489795915</v>
      </c>
      <c r="R6" s="45">
        <v>3.5841584158415838</v>
      </c>
      <c r="S6" s="45">
        <v>3.3838383838383841</v>
      </c>
      <c r="T6" s="45">
        <v>3.7340425531914896</v>
      </c>
      <c r="U6" s="45">
        <v>3.6105263157894738</v>
      </c>
      <c r="V6" s="45">
        <v>3.3366336633663369</v>
      </c>
      <c r="W6" s="45">
        <v>2.9595959595959598</v>
      </c>
      <c r="X6" s="45">
        <v>2.8191489361702127</v>
      </c>
      <c r="Y6" s="45">
        <v>3.4158415841584162</v>
      </c>
      <c r="Z6" s="45">
        <v>3.2475247524752477</v>
      </c>
      <c r="AA6" s="45">
        <v>3.2581134154653912</v>
      </c>
      <c r="AB6" s="36">
        <v>3.5744233358152271</v>
      </c>
      <c r="AC6" s="33"/>
      <c r="AD6" s="33"/>
      <c r="AE6" s="10">
        <v>3</v>
      </c>
      <c r="AF6" s="5">
        <f t="shared" si="0"/>
        <v>0.33333333333333331</v>
      </c>
      <c r="AG6" s="4">
        <v>0</v>
      </c>
      <c r="AH6" s="6">
        <f t="shared" si="1"/>
        <v>0</v>
      </c>
      <c r="AI6" s="11">
        <v>6</v>
      </c>
      <c r="AJ6" s="6">
        <f t="shared" si="2"/>
        <v>0.66666666666666663</v>
      </c>
    </row>
    <row r="7" spans="1:36" ht="48">
      <c r="A7" s="44" t="s">
        <v>43</v>
      </c>
      <c r="B7" s="2">
        <v>15</v>
      </c>
      <c r="C7" s="2">
        <v>12</v>
      </c>
      <c r="D7" s="38">
        <f t="shared" si="3"/>
        <v>0.8</v>
      </c>
      <c r="E7" s="2">
        <v>54</v>
      </c>
      <c r="F7" s="2">
        <v>47</v>
      </c>
      <c r="G7" s="2">
        <v>24</v>
      </c>
      <c r="H7" s="39">
        <f t="shared" si="4"/>
        <v>0.44444444444444442</v>
      </c>
      <c r="I7" s="39">
        <f t="shared" si="5"/>
        <v>0.51063829787234039</v>
      </c>
      <c r="J7" s="45">
        <v>3.8928571428571432</v>
      </c>
      <c r="K7" s="45">
        <v>4.0714285714285712</v>
      </c>
      <c r="L7" s="45">
        <v>3.8148148148148149</v>
      </c>
      <c r="M7" s="45">
        <v>3.3076923076923075</v>
      </c>
      <c r="N7" s="45">
        <v>4.25</v>
      </c>
      <c r="O7" s="45">
        <v>3.9629629629629628</v>
      </c>
      <c r="P7" s="45">
        <v>4.1111111111111107</v>
      </c>
      <c r="Q7" s="45">
        <v>3.6785714285714288</v>
      </c>
      <c r="R7" s="45">
        <v>3.84</v>
      </c>
      <c r="S7" s="45">
        <v>3.7777777777777777</v>
      </c>
      <c r="T7" s="45">
        <v>4.166666666666667</v>
      </c>
      <c r="U7" s="45">
        <v>4.3043478260869561</v>
      </c>
      <c r="V7" s="45">
        <v>3.8148148148148149</v>
      </c>
      <c r="W7" s="45">
        <v>3.9629629629629628</v>
      </c>
      <c r="X7" s="45">
        <v>3.44</v>
      </c>
      <c r="Y7" s="45">
        <v>3.4230769230769234</v>
      </c>
      <c r="Z7" s="45">
        <v>4.333333333333333</v>
      </c>
      <c r="AA7" s="45">
        <v>3.891318743773986</v>
      </c>
      <c r="AB7" s="45"/>
      <c r="AC7" s="33"/>
      <c r="AD7" s="33"/>
      <c r="AE7" s="10">
        <v>0</v>
      </c>
      <c r="AF7" s="5">
        <f t="shared" si="0"/>
        <v>0</v>
      </c>
      <c r="AG7" s="4">
        <v>3</v>
      </c>
      <c r="AH7" s="6">
        <f t="shared" si="1"/>
        <v>0.25</v>
      </c>
      <c r="AI7" s="11">
        <v>9</v>
      </c>
      <c r="AJ7" s="6">
        <f t="shared" si="2"/>
        <v>0.75</v>
      </c>
    </row>
    <row r="8" spans="1:36" ht="24" customHeight="1">
      <c r="A8" s="44" t="s">
        <v>44</v>
      </c>
      <c r="B8" s="2">
        <v>16</v>
      </c>
      <c r="C8" s="2">
        <v>8</v>
      </c>
      <c r="D8" s="38">
        <f t="shared" si="3"/>
        <v>0.5</v>
      </c>
      <c r="E8" s="2">
        <v>84</v>
      </c>
      <c r="F8" s="2">
        <v>50</v>
      </c>
      <c r="G8" s="2">
        <v>25</v>
      </c>
      <c r="H8" s="39">
        <f t="shared" si="4"/>
        <v>0.29761904761904762</v>
      </c>
      <c r="I8" s="39">
        <f t="shared" si="5"/>
        <v>0.5</v>
      </c>
      <c r="J8" s="45">
        <v>4.4782608695652177</v>
      </c>
      <c r="K8" s="45">
        <v>4.1956521739130439</v>
      </c>
      <c r="L8" s="45">
        <v>4.4782608695652177</v>
      </c>
      <c r="M8" s="45">
        <v>4.5434782608695654</v>
      </c>
      <c r="N8" s="45">
        <v>4.6304347826086953</v>
      </c>
      <c r="O8" s="45">
        <v>4.5869565217391308</v>
      </c>
      <c r="P8" s="45">
        <v>4.5652173913043477</v>
      </c>
      <c r="Q8" s="45">
        <v>4.5652173913043477</v>
      </c>
      <c r="R8" s="45">
        <v>4.7391304347826084</v>
      </c>
      <c r="S8" s="45">
        <v>4.5434782608695654</v>
      </c>
      <c r="T8" s="45">
        <v>4.4878048780487809</v>
      </c>
      <c r="U8" s="45">
        <v>4.5869565217391308</v>
      </c>
      <c r="V8" s="45">
        <v>4.6086956521739131</v>
      </c>
      <c r="W8" s="45">
        <v>4.5434782608695654</v>
      </c>
      <c r="X8" s="45">
        <v>4.4347826086956523</v>
      </c>
      <c r="Y8" s="45">
        <v>4.5869565217391308</v>
      </c>
      <c r="Z8" s="45">
        <v>4.5</v>
      </c>
      <c r="AA8" s="45">
        <v>4.5338094941051716</v>
      </c>
      <c r="AB8" s="36"/>
      <c r="AC8" s="37">
        <v>3.7212004355947048</v>
      </c>
      <c r="AD8" s="37"/>
      <c r="AE8" s="10">
        <v>0</v>
      </c>
      <c r="AF8" s="5">
        <f t="shared" si="0"/>
        <v>0</v>
      </c>
      <c r="AG8" s="4">
        <v>1</v>
      </c>
      <c r="AH8" s="6">
        <f t="shared" si="1"/>
        <v>0.125</v>
      </c>
      <c r="AI8" s="11">
        <v>7</v>
      </c>
      <c r="AJ8" s="6">
        <f t="shared" si="2"/>
        <v>0.875</v>
      </c>
    </row>
    <row r="9" spans="1:36" ht="24">
      <c r="A9" s="44" t="s">
        <v>45</v>
      </c>
      <c r="B9" s="2">
        <v>24</v>
      </c>
      <c r="C9" s="2">
        <v>21</v>
      </c>
      <c r="D9" s="38">
        <f t="shared" si="3"/>
        <v>0.875</v>
      </c>
      <c r="E9" s="2">
        <v>599</v>
      </c>
      <c r="F9" s="2">
        <v>541</v>
      </c>
      <c r="G9" s="2">
        <v>171</v>
      </c>
      <c r="H9" s="39">
        <f t="shared" si="4"/>
        <v>0.28547579298831388</v>
      </c>
      <c r="I9" s="39">
        <f t="shared" si="5"/>
        <v>0.31608133086876156</v>
      </c>
      <c r="J9" s="45">
        <v>3.4723618090452257</v>
      </c>
      <c r="K9" s="45">
        <v>3.6949999999999998</v>
      </c>
      <c r="L9" s="45">
        <v>3.6</v>
      </c>
      <c r="M9" s="45">
        <v>3.5025125628140703</v>
      </c>
      <c r="N9" s="45">
        <v>3.739583333333333</v>
      </c>
      <c r="O9" s="45">
        <v>3.6432160804020102</v>
      </c>
      <c r="P9" s="45">
        <v>3.8306878306878307</v>
      </c>
      <c r="Q9" s="45">
        <v>3.58</v>
      </c>
      <c r="R9" s="45">
        <v>3.8090452261306531</v>
      </c>
      <c r="S9" s="45">
        <v>3.6497461928934012</v>
      </c>
      <c r="T9" s="45">
        <v>3.848167539267016</v>
      </c>
      <c r="U9" s="45">
        <v>3.9597701149425291</v>
      </c>
      <c r="V9" s="45">
        <v>3.7363184079601988</v>
      </c>
      <c r="W9" s="45">
        <v>3.673267326732673</v>
      </c>
      <c r="X9" s="45">
        <v>3.55</v>
      </c>
      <c r="Y9" s="45">
        <v>3.7676767676767673</v>
      </c>
      <c r="Z9" s="45">
        <v>3.7192118226600988</v>
      </c>
      <c r="AA9" s="45">
        <v>3.6927391185026948</v>
      </c>
      <c r="AB9" s="36">
        <v>3.7049220528696933</v>
      </c>
      <c r="AC9" s="36"/>
      <c r="AD9" s="37">
        <v>3.2052400213644074</v>
      </c>
      <c r="AE9" s="10">
        <v>1</v>
      </c>
      <c r="AF9" s="5">
        <f t="shared" si="0"/>
        <v>4.7619047619047616E-2</v>
      </c>
      <c r="AG9" s="4">
        <v>7</v>
      </c>
      <c r="AH9" s="6">
        <f t="shared" si="1"/>
        <v>0.33333333333333331</v>
      </c>
      <c r="AI9" s="11">
        <v>13</v>
      </c>
      <c r="AJ9" s="6">
        <f t="shared" si="2"/>
        <v>0.61904761904761907</v>
      </c>
    </row>
    <row r="10" spans="1:36" ht="24">
      <c r="A10" s="44" t="s">
        <v>46</v>
      </c>
      <c r="B10" s="2">
        <v>20</v>
      </c>
      <c r="C10" s="2">
        <v>20</v>
      </c>
      <c r="D10" s="38">
        <f t="shared" si="3"/>
        <v>1</v>
      </c>
      <c r="E10" s="2">
        <v>476</v>
      </c>
      <c r="F10" s="2">
        <v>476</v>
      </c>
      <c r="G10" s="2">
        <v>241</v>
      </c>
      <c r="H10" s="39">
        <f t="shared" si="4"/>
        <v>0.50630252100840334</v>
      </c>
      <c r="I10" s="39">
        <f t="shared" si="5"/>
        <v>0.50630252100840334</v>
      </c>
      <c r="J10" s="45">
        <v>3.6872727272727275</v>
      </c>
      <c r="K10" s="45">
        <v>3.4981818181818181</v>
      </c>
      <c r="L10" s="45">
        <v>3.5927272727272728</v>
      </c>
      <c r="M10" s="45">
        <v>3.6923076923076925</v>
      </c>
      <c r="N10" s="45">
        <v>3.6679104477611943</v>
      </c>
      <c r="O10" s="45">
        <v>3.7777777777777777</v>
      </c>
      <c r="P10" s="45">
        <v>3.8522727272727275</v>
      </c>
      <c r="Q10" s="45">
        <v>3.6483516483516487</v>
      </c>
      <c r="R10" s="45">
        <v>3.8436363636363637</v>
      </c>
      <c r="S10" s="45">
        <v>3.625</v>
      </c>
      <c r="T10" s="45">
        <v>3.875</v>
      </c>
      <c r="U10" s="45">
        <v>3.893129770992366</v>
      </c>
      <c r="V10" s="45">
        <v>3.6849816849816852</v>
      </c>
      <c r="W10" s="45">
        <v>3.7054545454545451</v>
      </c>
      <c r="X10" s="45">
        <v>3.7601476014760147</v>
      </c>
      <c r="Y10" s="45">
        <v>3.7527272727272729</v>
      </c>
      <c r="Z10" s="45">
        <v>3.7095588235294121</v>
      </c>
      <c r="AA10" s="45">
        <v>3.7215551867323833</v>
      </c>
      <c r="AB10" s="36">
        <v>3.2698659181428336</v>
      </c>
      <c r="AC10" s="37">
        <v>3.6445919192709093</v>
      </c>
      <c r="AD10" s="37"/>
      <c r="AE10" s="10">
        <v>1</v>
      </c>
      <c r="AF10" s="5">
        <f t="shared" si="0"/>
        <v>0.05</v>
      </c>
      <c r="AG10" s="4">
        <v>2</v>
      </c>
      <c r="AH10" s="6">
        <f t="shared" si="1"/>
        <v>0.1</v>
      </c>
      <c r="AI10" s="11">
        <v>17</v>
      </c>
      <c r="AJ10" s="6">
        <f t="shared" si="2"/>
        <v>0.85</v>
      </c>
    </row>
    <row r="11" spans="1:36" ht="24">
      <c r="A11" s="44" t="s">
        <v>47</v>
      </c>
      <c r="B11" s="2">
        <v>18</v>
      </c>
      <c r="C11" s="2">
        <v>15</v>
      </c>
      <c r="D11" s="38">
        <f t="shared" si="3"/>
        <v>0.83333333333333337</v>
      </c>
      <c r="E11" s="2">
        <v>260</v>
      </c>
      <c r="F11" s="2">
        <v>222</v>
      </c>
      <c r="G11" s="2">
        <v>71</v>
      </c>
      <c r="H11" s="39">
        <f t="shared" si="4"/>
        <v>0.27307692307692305</v>
      </c>
      <c r="I11" s="39">
        <f t="shared" si="5"/>
        <v>0.31981981981981983</v>
      </c>
      <c r="J11" s="45">
        <v>3.8383838383838382</v>
      </c>
      <c r="K11" s="45">
        <v>3.870967741935484</v>
      </c>
      <c r="L11" s="45">
        <v>3.849462365591398</v>
      </c>
      <c r="M11" s="45">
        <v>3.8210526315789473</v>
      </c>
      <c r="N11" s="45">
        <v>3.8876404494382024</v>
      </c>
      <c r="O11" s="45">
        <v>3.8969072164948457</v>
      </c>
      <c r="P11" s="45">
        <v>4.186813186813187</v>
      </c>
      <c r="Q11" s="45">
        <v>3.864583333333333</v>
      </c>
      <c r="R11" s="45">
        <v>4.0618556701030926</v>
      </c>
      <c r="S11" s="45">
        <v>3.822916666666667</v>
      </c>
      <c r="T11" s="45">
        <v>3.9444444444444446</v>
      </c>
      <c r="U11" s="45">
        <v>4.1888888888888891</v>
      </c>
      <c r="V11" s="45">
        <v>3.9347826086956523</v>
      </c>
      <c r="W11" s="45">
        <v>3.924731182795699</v>
      </c>
      <c r="X11" s="45">
        <v>3.8681318681318677</v>
      </c>
      <c r="Y11" s="45">
        <v>4.086021505376344</v>
      </c>
      <c r="Z11" s="45">
        <v>4.072916666666667</v>
      </c>
      <c r="AA11" s="45">
        <v>3.9482647214905029</v>
      </c>
      <c r="AB11" s="36">
        <v>3.5623899678784832</v>
      </c>
      <c r="AC11" s="37">
        <v>4.3367460317460322</v>
      </c>
      <c r="AD11" s="37">
        <v>3.7455835977776992</v>
      </c>
      <c r="AE11" s="10">
        <v>0</v>
      </c>
      <c r="AF11" s="5">
        <f t="shared" si="0"/>
        <v>0</v>
      </c>
      <c r="AG11" s="4">
        <v>2</v>
      </c>
      <c r="AH11" s="6">
        <f t="shared" si="1"/>
        <v>0.13333333333333333</v>
      </c>
      <c r="AI11" s="11">
        <v>13</v>
      </c>
      <c r="AJ11" s="6">
        <f t="shared" si="2"/>
        <v>0.8666666666666667</v>
      </c>
    </row>
    <row r="12" spans="1:36" ht="36">
      <c r="A12" s="44" t="s">
        <v>48</v>
      </c>
      <c r="B12" s="2">
        <v>34</v>
      </c>
      <c r="C12" s="2">
        <v>23</v>
      </c>
      <c r="D12" s="38">
        <f t="shared" si="3"/>
        <v>0.67647058823529416</v>
      </c>
      <c r="E12" s="2">
        <v>875</v>
      </c>
      <c r="F12" s="2">
        <v>737</v>
      </c>
      <c r="G12" s="2">
        <v>227</v>
      </c>
      <c r="H12" s="39">
        <f t="shared" si="4"/>
        <v>0.25942857142857145</v>
      </c>
      <c r="I12" s="39">
        <f t="shared" si="5"/>
        <v>0.30800542740841247</v>
      </c>
      <c r="J12" s="45">
        <v>3.6487068965517242</v>
      </c>
      <c r="K12" s="45">
        <v>3.3849462365591396</v>
      </c>
      <c r="L12" s="45">
        <v>3.6919739696312366</v>
      </c>
      <c r="M12" s="45">
        <v>3.3110151187904968</v>
      </c>
      <c r="N12" s="45">
        <v>3.8336933045356369</v>
      </c>
      <c r="O12" s="45">
        <v>3.671875</v>
      </c>
      <c r="P12" s="45">
        <v>3.9403669724770642</v>
      </c>
      <c r="Q12" s="45">
        <v>3.7010752688172044</v>
      </c>
      <c r="R12" s="45">
        <v>3.9653679653679657</v>
      </c>
      <c r="S12" s="45">
        <v>3.8077753779697625</v>
      </c>
      <c r="T12" s="45">
        <v>4.1931540342298286</v>
      </c>
      <c r="U12" s="45">
        <v>4.0090497737556561</v>
      </c>
      <c r="V12" s="45">
        <v>3.7935483870967746</v>
      </c>
      <c r="W12" s="45">
        <v>3.7892473118279568</v>
      </c>
      <c r="X12" s="45">
        <v>3.5849462365591398</v>
      </c>
      <c r="Y12" s="45">
        <v>3.8430107526881718</v>
      </c>
      <c r="Z12" s="45">
        <v>3.9611231101511883</v>
      </c>
      <c r="AA12" s="45">
        <v>3.7724044539417028</v>
      </c>
      <c r="AB12" s="36">
        <v>3.2774203081817386</v>
      </c>
      <c r="AC12" s="37">
        <v>3.3387542458519333</v>
      </c>
      <c r="AD12" s="33"/>
      <c r="AE12" s="10">
        <v>2</v>
      </c>
      <c r="AF12" s="5">
        <f t="shared" si="0"/>
        <v>8.6956521739130432E-2</v>
      </c>
      <c r="AG12" s="4">
        <v>5</v>
      </c>
      <c r="AH12" s="6">
        <f t="shared" si="1"/>
        <v>0.21739130434782608</v>
      </c>
      <c r="AI12" s="11">
        <v>16</v>
      </c>
      <c r="AJ12" s="6">
        <f t="shared" si="2"/>
        <v>0.69565217391304346</v>
      </c>
    </row>
    <row r="13" spans="1:36" ht="24">
      <c r="A13" s="44" t="s">
        <v>49</v>
      </c>
      <c r="B13" s="2">
        <v>20</v>
      </c>
      <c r="C13" s="2">
        <v>12</v>
      </c>
      <c r="D13" s="38">
        <f t="shared" si="3"/>
        <v>0.6</v>
      </c>
      <c r="E13" s="2">
        <v>315</v>
      </c>
      <c r="F13" s="2">
        <v>195</v>
      </c>
      <c r="G13" s="2">
        <v>28</v>
      </c>
      <c r="H13" s="39">
        <f t="shared" si="4"/>
        <v>8.8888888888888892E-2</v>
      </c>
      <c r="I13" s="39">
        <f t="shared" si="5"/>
        <v>0.14358974358974358</v>
      </c>
      <c r="J13" s="45">
        <v>4.0285714285714285</v>
      </c>
      <c r="K13" s="45">
        <v>4.5428571428571427</v>
      </c>
      <c r="L13" s="45">
        <v>4</v>
      </c>
      <c r="M13" s="45">
        <v>4.0303030303030303</v>
      </c>
      <c r="N13" s="45">
        <v>4.1714285714285717</v>
      </c>
      <c r="O13" s="45">
        <v>3.67741935483871</v>
      </c>
      <c r="P13" s="45">
        <v>4.28125</v>
      </c>
      <c r="Q13" s="45">
        <v>4</v>
      </c>
      <c r="R13" s="45">
        <v>4.0882352941176467</v>
      </c>
      <c r="S13" s="45">
        <v>3.935483870967742</v>
      </c>
      <c r="T13" s="45">
        <v>4.3</v>
      </c>
      <c r="U13" s="45">
        <v>4.28125</v>
      </c>
      <c r="V13" s="45">
        <v>4.1515151515151514</v>
      </c>
      <c r="W13" s="45">
        <v>4.0606060606060606</v>
      </c>
      <c r="X13" s="45">
        <v>4.0625</v>
      </c>
      <c r="Y13" s="45">
        <v>4.21875</v>
      </c>
      <c r="Z13" s="45">
        <v>4.0588235294117645</v>
      </c>
      <c r="AA13" s="45">
        <v>4.1111172608598379</v>
      </c>
      <c r="AB13" s="36">
        <v>3.70428046970361</v>
      </c>
      <c r="AC13" s="33"/>
      <c r="AD13" s="33"/>
      <c r="AE13" s="10">
        <v>1</v>
      </c>
      <c r="AF13" s="5">
        <f t="shared" si="0"/>
        <v>8.3333333333333329E-2</v>
      </c>
      <c r="AG13" s="4">
        <v>2</v>
      </c>
      <c r="AH13" s="6">
        <f t="shared" si="1"/>
        <v>0.16666666666666666</v>
      </c>
      <c r="AI13" s="11">
        <v>9</v>
      </c>
      <c r="AJ13" s="6">
        <f t="shared" si="2"/>
        <v>0.75</v>
      </c>
    </row>
    <row r="14" spans="1:36" ht="24">
      <c r="A14" s="44" t="s">
        <v>50</v>
      </c>
      <c r="B14" s="2">
        <v>13</v>
      </c>
      <c r="C14" s="2">
        <v>5</v>
      </c>
      <c r="D14" s="38">
        <f t="shared" si="3"/>
        <v>0.38461538461538464</v>
      </c>
      <c r="E14" s="2">
        <v>181</v>
      </c>
      <c r="F14" s="2">
        <v>70</v>
      </c>
      <c r="G14" s="2">
        <v>15</v>
      </c>
      <c r="H14" s="39">
        <f t="shared" si="4"/>
        <v>8.2872928176795577E-2</v>
      </c>
      <c r="I14" s="39">
        <f t="shared" si="5"/>
        <v>0.21428571428571427</v>
      </c>
      <c r="J14" s="45">
        <v>3.96</v>
      </c>
      <c r="K14" s="45">
        <v>3.68</v>
      </c>
      <c r="L14" s="45">
        <v>3.76</v>
      </c>
      <c r="M14" s="45">
        <v>3.24</v>
      </c>
      <c r="N14" s="45">
        <v>4.4545454545454541</v>
      </c>
      <c r="O14" s="45">
        <v>4.16</v>
      </c>
      <c r="P14" s="45">
        <v>4.4000000000000004</v>
      </c>
      <c r="Q14" s="45">
        <v>4.32</v>
      </c>
      <c r="R14" s="45">
        <v>4.3600000000000003</v>
      </c>
      <c r="S14" s="45">
        <v>4.2</v>
      </c>
      <c r="T14" s="45">
        <v>4.5</v>
      </c>
      <c r="U14" s="45">
        <v>4.4800000000000004</v>
      </c>
      <c r="V14" s="45">
        <v>4.4000000000000004</v>
      </c>
      <c r="W14" s="45">
        <v>3.8</v>
      </c>
      <c r="X14" s="45">
        <v>3.48</v>
      </c>
      <c r="Y14" s="45">
        <v>3.28</v>
      </c>
      <c r="Z14" s="45">
        <v>4.24</v>
      </c>
      <c r="AA14" s="45">
        <v>4.0420320855614964</v>
      </c>
      <c r="AB14" s="36"/>
      <c r="AC14" s="37">
        <v>3.5285102096615475</v>
      </c>
      <c r="AD14" s="37">
        <v>3.4193235136537714</v>
      </c>
      <c r="AE14" s="10">
        <v>0</v>
      </c>
      <c r="AF14" s="5">
        <f t="shared" si="0"/>
        <v>0</v>
      </c>
      <c r="AG14" s="4">
        <v>0</v>
      </c>
      <c r="AH14" s="6">
        <f t="shared" si="1"/>
        <v>0</v>
      </c>
      <c r="AI14" s="11">
        <v>5</v>
      </c>
      <c r="AJ14" s="6">
        <f t="shared" si="2"/>
        <v>1</v>
      </c>
    </row>
    <row r="15" spans="1:36" ht="24">
      <c r="A15" s="44" t="s">
        <v>51</v>
      </c>
      <c r="B15" s="2">
        <v>2</v>
      </c>
      <c r="C15" s="2">
        <v>1</v>
      </c>
      <c r="D15" s="38">
        <f t="shared" si="3"/>
        <v>0.5</v>
      </c>
      <c r="E15" s="2">
        <v>32</v>
      </c>
      <c r="F15" s="2">
        <v>16</v>
      </c>
      <c r="G15" s="2">
        <v>2</v>
      </c>
      <c r="H15" s="39">
        <f t="shared" si="4"/>
        <v>6.25E-2</v>
      </c>
      <c r="I15" s="39">
        <f t="shared" si="5"/>
        <v>0.125</v>
      </c>
      <c r="J15" s="45">
        <v>5</v>
      </c>
      <c r="K15" s="45">
        <v>5</v>
      </c>
      <c r="L15" s="45">
        <v>5</v>
      </c>
      <c r="M15" s="45">
        <v>5</v>
      </c>
      <c r="N15" s="45">
        <v>5</v>
      </c>
      <c r="O15" s="45">
        <v>5</v>
      </c>
      <c r="P15" s="45">
        <v>5</v>
      </c>
      <c r="Q15" s="45">
        <v>5</v>
      </c>
      <c r="R15" s="45">
        <v>5</v>
      </c>
      <c r="S15" s="45">
        <v>5</v>
      </c>
      <c r="T15" s="45">
        <v>5</v>
      </c>
      <c r="U15" s="45">
        <v>5</v>
      </c>
      <c r="V15" s="45">
        <v>5</v>
      </c>
      <c r="W15" s="45">
        <v>5</v>
      </c>
      <c r="X15" s="45">
        <v>4.5</v>
      </c>
      <c r="Y15" s="45">
        <v>4.5</v>
      </c>
      <c r="Z15" s="45">
        <v>5</v>
      </c>
      <c r="AA15" s="45">
        <v>4.9411764705882355</v>
      </c>
      <c r="AB15" s="36"/>
      <c r="AC15" s="37">
        <v>3.712797475659082</v>
      </c>
      <c r="AD15" s="37">
        <v>3.5300154479033692</v>
      </c>
      <c r="AE15" s="10">
        <v>0</v>
      </c>
      <c r="AF15" s="5">
        <f t="shared" si="0"/>
        <v>0</v>
      </c>
      <c r="AG15" s="4">
        <v>0</v>
      </c>
      <c r="AH15" s="6">
        <f t="shared" si="1"/>
        <v>0</v>
      </c>
      <c r="AI15" s="11">
        <v>1</v>
      </c>
      <c r="AJ15" s="6">
        <f t="shared" si="2"/>
        <v>1</v>
      </c>
    </row>
    <row r="16" spans="1:36" s="15" customFormat="1" ht="36">
      <c r="A16" s="44" t="s">
        <v>52</v>
      </c>
      <c r="B16" s="2">
        <v>17</v>
      </c>
      <c r="C16" s="2">
        <v>17</v>
      </c>
      <c r="D16" s="38">
        <f t="shared" si="3"/>
        <v>1</v>
      </c>
      <c r="E16" s="2">
        <v>280</v>
      </c>
      <c r="F16" s="2">
        <v>280</v>
      </c>
      <c r="G16" s="2">
        <v>151</v>
      </c>
      <c r="H16" s="39">
        <f t="shared" si="4"/>
        <v>0.53928571428571426</v>
      </c>
      <c r="I16" s="39">
        <f t="shared" si="5"/>
        <v>0.53928571428571426</v>
      </c>
      <c r="J16" s="45">
        <v>3.8666666666666663</v>
      </c>
      <c r="K16" s="45">
        <v>3.7710843373493974</v>
      </c>
      <c r="L16" s="45">
        <v>3.7048192771084336</v>
      </c>
      <c r="M16" s="45">
        <v>3.5914634146341466</v>
      </c>
      <c r="N16" s="45">
        <v>3.7636363636363637</v>
      </c>
      <c r="O16" s="45">
        <v>3.6807228915662646</v>
      </c>
      <c r="P16" s="45">
        <v>4.096385542168675</v>
      </c>
      <c r="Q16" s="45">
        <v>3.8012048192771086</v>
      </c>
      <c r="R16" s="45">
        <v>3.8192771084337354</v>
      </c>
      <c r="S16" s="45">
        <v>3.8109756097560972</v>
      </c>
      <c r="T16" s="45">
        <v>3.7575757575757578</v>
      </c>
      <c r="U16" s="45">
        <v>4.1840490797546011</v>
      </c>
      <c r="V16" s="45">
        <v>3.7030303030303031</v>
      </c>
      <c r="W16" s="45">
        <v>3.7878787878787881</v>
      </c>
      <c r="X16" s="45">
        <v>3.7300613496932513</v>
      </c>
      <c r="Y16" s="45">
        <v>3.8614457831325302</v>
      </c>
      <c r="Z16" s="45">
        <v>3.8253012048192767</v>
      </c>
      <c r="AA16" s="45">
        <v>3.8091516644989061</v>
      </c>
      <c r="AB16" s="45"/>
      <c r="AC16" s="33"/>
      <c r="AD16" s="33"/>
      <c r="AE16" s="10">
        <v>2</v>
      </c>
      <c r="AF16" s="12">
        <f t="shared" si="0"/>
        <v>0.11764705882352941</v>
      </c>
      <c r="AG16" s="13">
        <v>1</v>
      </c>
      <c r="AH16" s="14">
        <f t="shared" si="1"/>
        <v>5.8823529411764705E-2</v>
      </c>
      <c r="AI16" s="11">
        <v>14</v>
      </c>
      <c r="AJ16" s="14">
        <f t="shared" si="2"/>
        <v>0.82352941176470584</v>
      </c>
    </row>
    <row r="17" spans="1:36" s="15" customFormat="1" ht="24">
      <c r="A17" s="44" t="s">
        <v>53</v>
      </c>
      <c r="B17" s="2">
        <v>8</v>
      </c>
      <c r="C17" s="2">
        <v>7</v>
      </c>
      <c r="D17" s="38">
        <f t="shared" si="3"/>
        <v>0.875</v>
      </c>
      <c r="E17" s="2">
        <v>71</v>
      </c>
      <c r="F17" s="2">
        <v>64</v>
      </c>
      <c r="G17" s="2">
        <v>38</v>
      </c>
      <c r="H17" s="39">
        <f t="shared" si="4"/>
        <v>0.53521126760563376</v>
      </c>
      <c r="I17" s="39">
        <f t="shared" si="5"/>
        <v>0.59375</v>
      </c>
      <c r="J17" s="45">
        <v>4.125</v>
      </c>
      <c r="K17" s="45">
        <v>3.9285714285714288</v>
      </c>
      <c r="L17" s="45">
        <v>3.8214285714285712</v>
      </c>
      <c r="M17" s="45">
        <v>3.5357142857142856</v>
      </c>
      <c r="N17" s="45">
        <v>3.7857142857142856</v>
      </c>
      <c r="O17" s="45">
        <v>3.875</v>
      </c>
      <c r="P17" s="45">
        <v>4.2037037037037033</v>
      </c>
      <c r="Q17" s="45">
        <v>3.9107142857142856</v>
      </c>
      <c r="R17" s="45">
        <v>4.0535714285714288</v>
      </c>
      <c r="S17" s="45">
        <v>3.9272727272727277</v>
      </c>
      <c r="T17" s="45">
        <v>4.2142857142857144</v>
      </c>
      <c r="U17" s="45">
        <v>3.7636363636363637</v>
      </c>
      <c r="V17" s="45">
        <v>4.0545454545454547</v>
      </c>
      <c r="W17" s="45">
        <v>3.9642857142857144</v>
      </c>
      <c r="X17" s="45">
        <v>3.6428571428571432</v>
      </c>
      <c r="Y17" s="45">
        <v>3.8214285714285712</v>
      </c>
      <c r="Z17" s="45">
        <v>3.9642857142857144</v>
      </c>
      <c r="AA17" s="45">
        <v>3.9171773760009057</v>
      </c>
      <c r="AB17" s="45"/>
      <c r="AC17" s="32"/>
      <c r="AD17" s="33"/>
      <c r="AE17" s="10">
        <v>0</v>
      </c>
      <c r="AF17" s="12">
        <f t="shared" si="0"/>
        <v>0</v>
      </c>
      <c r="AG17" s="13">
        <v>1</v>
      </c>
      <c r="AH17" s="14">
        <f t="shared" si="1"/>
        <v>0.14285714285714285</v>
      </c>
      <c r="AI17" s="11">
        <v>6</v>
      </c>
      <c r="AJ17" s="14">
        <f t="shared" si="2"/>
        <v>0.8571428571428571</v>
      </c>
    </row>
    <row r="18" spans="1:36">
      <c r="A18" s="44" t="s">
        <v>54</v>
      </c>
      <c r="B18" s="2">
        <v>14</v>
      </c>
      <c r="C18" s="2">
        <v>6</v>
      </c>
      <c r="D18" s="38">
        <f t="shared" si="3"/>
        <v>0.42857142857142855</v>
      </c>
      <c r="E18" s="2">
        <v>111</v>
      </c>
      <c r="F18" s="2">
        <v>47</v>
      </c>
      <c r="G18" s="2">
        <v>14</v>
      </c>
      <c r="H18" s="39">
        <f t="shared" si="4"/>
        <v>0.12612612612612611</v>
      </c>
      <c r="I18" s="39">
        <f t="shared" si="5"/>
        <v>0.2978723404255319</v>
      </c>
      <c r="J18" s="45">
        <v>2.8235294117647061</v>
      </c>
      <c r="K18" s="45">
        <v>3.8235294117647056</v>
      </c>
      <c r="L18" s="45">
        <v>3.0588235294117645</v>
      </c>
      <c r="M18" s="45">
        <v>2.7058823529411766</v>
      </c>
      <c r="N18" s="45">
        <v>3</v>
      </c>
      <c r="O18" s="45">
        <v>3</v>
      </c>
      <c r="P18" s="45">
        <v>3.2941176470588234</v>
      </c>
      <c r="Q18" s="45">
        <v>3</v>
      </c>
      <c r="R18" s="45">
        <v>3.8235294117647056</v>
      </c>
      <c r="S18" s="45">
        <v>3.5294117647058822</v>
      </c>
      <c r="T18" s="45">
        <v>3.8</v>
      </c>
      <c r="U18" s="45">
        <v>3.1764705882352944</v>
      </c>
      <c r="V18" s="45">
        <v>2.8823529411764706</v>
      </c>
      <c r="W18" s="45">
        <v>3.2352941176470589</v>
      </c>
      <c r="X18" s="45">
        <v>3</v>
      </c>
      <c r="Y18" s="45">
        <v>3.882352941176471</v>
      </c>
      <c r="Z18" s="45">
        <v>2.9411764705882355</v>
      </c>
      <c r="AA18" s="45">
        <v>3.2339100346020757</v>
      </c>
      <c r="AB18" s="45"/>
      <c r="AC18" s="33"/>
      <c r="AD18" s="33"/>
      <c r="AE18" s="10">
        <v>1</v>
      </c>
      <c r="AF18" s="5">
        <f t="shared" si="0"/>
        <v>0.16666666666666666</v>
      </c>
      <c r="AG18" s="4">
        <v>0</v>
      </c>
      <c r="AH18" s="6">
        <f t="shared" si="1"/>
        <v>0</v>
      </c>
      <c r="AI18" s="11">
        <v>5</v>
      </c>
      <c r="AJ18" s="6">
        <f t="shared" si="2"/>
        <v>0.83333333333333337</v>
      </c>
    </row>
    <row r="19" spans="1:36" ht="24">
      <c r="A19" s="44" t="s">
        <v>55</v>
      </c>
      <c r="B19" s="2">
        <v>6</v>
      </c>
      <c r="C19" s="2">
        <v>2</v>
      </c>
      <c r="D19" s="38">
        <f t="shared" si="3"/>
        <v>0.33333333333333331</v>
      </c>
      <c r="E19" s="2">
        <v>120</v>
      </c>
      <c r="F19" s="2">
        <v>40</v>
      </c>
      <c r="G19" s="2">
        <v>4</v>
      </c>
      <c r="H19" s="39">
        <f t="shared" si="4"/>
        <v>3.3333333333333333E-2</v>
      </c>
      <c r="I19" s="39">
        <f t="shared" si="5"/>
        <v>0.1</v>
      </c>
      <c r="J19" s="45">
        <v>3</v>
      </c>
      <c r="K19" s="45">
        <v>3</v>
      </c>
      <c r="L19" s="45">
        <v>2.75</v>
      </c>
      <c r="M19" s="45">
        <v>2.75</v>
      </c>
      <c r="N19" s="45">
        <v>3.25</v>
      </c>
      <c r="O19" s="45">
        <v>3</v>
      </c>
      <c r="P19" s="45">
        <v>3</v>
      </c>
      <c r="Q19" s="45">
        <v>3.25</v>
      </c>
      <c r="R19" s="45">
        <v>3.5</v>
      </c>
      <c r="S19" s="45">
        <v>3.333333333333333</v>
      </c>
      <c r="T19" s="45">
        <v>3.333333333333333</v>
      </c>
      <c r="U19" s="45">
        <v>3.25</v>
      </c>
      <c r="V19" s="45">
        <v>3.25</v>
      </c>
      <c r="W19" s="45">
        <v>3.5</v>
      </c>
      <c r="X19" s="45">
        <v>3.25</v>
      </c>
      <c r="Y19" s="45">
        <v>3.25</v>
      </c>
      <c r="Z19" s="45">
        <v>2.75</v>
      </c>
      <c r="AA19" s="45">
        <v>3.142156862745098</v>
      </c>
      <c r="AB19" s="36"/>
      <c r="AC19" s="37">
        <v>3.19057079987736</v>
      </c>
      <c r="AD19" s="37">
        <v>3.0210864972769738</v>
      </c>
      <c r="AE19" s="10">
        <v>0</v>
      </c>
      <c r="AF19" s="5">
        <f t="shared" si="0"/>
        <v>0</v>
      </c>
      <c r="AG19" s="4">
        <v>2</v>
      </c>
      <c r="AH19" s="6">
        <f t="shared" si="1"/>
        <v>1</v>
      </c>
      <c r="AI19" s="11">
        <v>0</v>
      </c>
      <c r="AJ19" s="6">
        <f t="shared" si="2"/>
        <v>0</v>
      </c>
    </row>
    <row r="20" spans="1:36" ht="36">
      <c r="A20" s="44" t="s">
        <v>56</v>
      </c>
      <c r="B20" s="2">
        <v>7</v>
      </c>
      <c r="C20" s="2">
        <v>7</v>
      </c>
      <c r="D20" s="38">
        <f t="shared" si="3"/>
        <v>1</v>
      </c>
      <c r="E20" s="2">
        <v>72</v>
      </c>
      <c r="F20" s="2">
        <v>72</v>
      </c>
      <c r="G20" s="2">
        <v>48</v>
      </c>
      <c r="H20" s="39">
        <f t="shared" si="4"/>
        <v>0.66666666666666663</v>
      </c>
      <c r="I20" s="39">
        <f t="shared" si="5"/>
        <v>0.66666666666666663</v>
      </c>
      <c r="J20" s="45">
        <v>3.9359999999999999</v>
      </c>
      <c r="K20" s="45">
        <v>4.0303030303030303</v>
      </c>
      <c r="L20" s="45">
        <v>3.88</v>
      </c>
      <c r="M20" s="45">
        <v>3.5419847328244272</v>
      </c>
      <c r="N20" s="45">
        <v>3.968</v>
      </c>
      <c r="O20" s="45">
        <v>3.7118644067796609</v>
      </c>
      <c r="P20" s="45">
        <v>3.9082568807339451</v>
      </c>
      <c r="Q20" s="45">
        <v>4.072164948453608</v>
      </c>
      <c r="R20" s="45">
        <v>4.3559322033898304</v>
      </c>
      <c r="S20" s="45">
        <v>4.045045045045045</v>
      </c>
      <c r="T20" s="45">
        <v>4.393258426966292</v>
      </c>
      <c r="U20" s="45">
        <v>4.4322033898305087</v>
      </c>
      <c r="V20" s="45">
        <v>4.0683760683760681</v>
      </c>
      <c r="W20" s="45">
        <v>4.024</v>
      </c>
      <c r="X20" s="45">
        <v>3.7394957983193278</v>
      </c>
      <c r="Y20" s="45">
        <v>4.2560000000000002</v>
      </c>
      <c r="Z20" s="45">
        <v>4.3615384615384611</v>
      </c>
      <c r="AA20" s="45">
        <v>4.042613140738835</v>
      </c>
      <c r="AB20" s="36">
        <v>3.7339065419869608</v>
      </c>
      <c r="AC20" s="37">
        <v>3.1025483463137031</v>
      </c>
      <c r="AD20" s="37"/>
      <c r="AE20" s="10">
        <v>0</v>
      </c>
      <c r="AF20" s="5">
        <f t="shared" si="0"/>
        <v>0</v>
      </c>
      <c r="AG20" s="4">
        <v>0</v>
      </c>
      <c r="AH20" s="6">
        <f t="shared" si="1"/>
        <v>0</v>
      </c>
      <c r="AI20" s="11">
        <v>7</v>
      </c>
      <c r="AJ20" s="6">
        <f t="shared" si="2"/>
        <v>1</v>
      </c>
    </row>
    <row r="21" spans="1:36" ht="24">
      <c r="A21" s="44" t="s">
        <v>57</v>
      </c>
      <c r="B21" s="2">
        <v>30</v>
      </c>
      <c r="C21" s="2">
        <v>26</v>
      </c>
      <c r="D21" s="38">
        <f t="shared" si="3"/>
        <v>0.8666666666666667</v>
      </c>
      <c r="E21" s="2">
        <v>167</v>
      </c>
      <c r="F21" s="2">
        <v>153</v>
      </c>
      <c r="G21" s="2">
        <v>85</v>
      </c>
      <c r="H21" s="39">
        <f t="shared" si="4"/>
        <v>0.50898203592814373</v>
      </c>
      <c r="I21" s="39">
        <f t="shared" si="5"/>
        <v>0.55555555555555558</v>
      </c>
      <c r="J21" s="45">
        <v>4.0736196319018401</v>
      </c>
      <c r="K21" s="45">
        <v>4.1042944785276072</v>
      </c>
      <c r="L21" s="45">
        <v>4.0981595092024543</v>
      </c>
      <c r="M21" s="45">
        <v>4.0641025641025639</v>
      </c>
      <c r="N21" s="45">
        <v>4.1656441717791415</v>
      </c>
      <c r="O21" s="45">
        <v>4.2215189873417724</v>
      </c>
      <c r="P21" s="45">
        <v>4.1349693251533743</v>
      </c>
      <c r="Q21" s="45">
        <v>4.2638036809815949</v>
      </c>
      <c r="R21" s="45">
        <v>4.447852760736196</v>
      </c>
      <c r="S21" s="45">
        <v>4.3375000000000004</v>
      </c>
      <c r="T21" s="45">
        <v>4.383116883116883</v>
      </c>
      <c r="U21" s="45">
        <v>4.3636363636363633</v>
      </c>
      <c r="V21" s="45">
        <v>4.3190184049079754</v>
      </c>
      <c r="W21" s="45">
        <v>4.3374233128834359</v>
      </c>
      <c r="X21" s="45">
        <v>4.1925465838509313</v>
      </c>
      <c r="Y21" s="45">
        <v>4.294478527607362</v>
      </c>
      <c r="Z21" s="45">
        <v>4.4662576687116564</v>
      </c>
      <c r="AA21" s="45">
        <v>4.2510554620259517</v>
      </c>
      <c r="AB21" s="36">
        <v>4.4144850608907094</v>
      </c>
      <c r="AC21" s="37">
        <v>4.2092455195046039</v>
      </c>
      <c r="AD21" s="33"/>
      <c r="AE21" s="4">
        <v>0</v>
      </c>
      <c r="AF21" s="5">
        <f t="shared" si="0"/>
        <v>0</v>
      </c>
      <c r="AG21" s="4">
        <v>3</v>
      </c>
      <c r="AH21" s="14">
        <f t="shared" si="1"/>
        <v>0.11538461538461539</v>
      </c>
      <c r="AI21" s="4">
        <v>23</v>
      </c>
      <c r="AJ21" s="6">
        <f t="shared" si="2"/>
        <v>0.88461538461538458</v>
      </c>
    </row>
    <row r="22" spans="1:36" ht="24">
      <c r="A22" s="44" t="s">
        <v>58</v>
      </c>
      <c r="B22" s="2">
        <v>14</v>
      </c>
      <c r="C22" s="2">
        <v>8</v>
      </c>
      <c r="D22" s="38">
        <f t="shared" si="3"/>
        <v>0.5714285714285714</v>
      </c>
      <c r="E22" s="2">
        <v>106</v>
      </c>
      <c r="F22" s="2">
        <v>68</v>
      </c>
      <c r="G22" s="2">
        <v>26</v>
      </c>
      <c r="H22" s="39">
        <f t="shared" si="4"/>
        <v>0.24528301886792453</v>
      </c>
      <c r="I22" s="39">
        <f t="shared" si="5"/>
        <v>0.38235294117647056</v>
      </c>
      <c r="J22" s="45">
        <v>3.8219178082191778</v>
      </c>
      <c r="K22" s="45">
        <v>3.9589041095890414</v>
      </c>
      <c r="L22" s="45">
        <v>3.6301369863013697</v>
      </c>
      <c r="M22" s="45">
        <v>3.8904109589041092</v>
      </c>
      <c r="N22" s="45">
        <v>3.943661971830986</v>
      </c>
      <c r="O22" s="45">
        <v>3.506849315068493</v>
      </c>
      <c r="P22" s="45">
        <v>4.1714285714285717</v>
      </c>
      <c r="Q22" s="45">
        <v>3.5890410958904111</v>
      </c>
      <c r="R22" s="45">
        <v>3.9589041095890414</v>
      </c>
      <c r="S22" s="45">
        <v>3.8082191780821919</v>
      </c>
      <c r="T22" s="45">
        <v>4.1492537313432836</v>
      </c>
      <c r="U22" s="45">
        <v>4.0410958904109586</v>
      </c>
      <c r="V22" s="45">
        <v>4.2054794520547949</v>
      </c>
      <c r="W22" s="45">
        <v>3.9589041095890414</v>
      </c>
      <c r="X22" s="45">
        <v>3.9863013698630141</v>
      </c>
      <c r="Y22" s="45">
        <v>3.7397260273972606</v>
      </c>
      <c r="Z22" s="45">
        <v>3.9315068493150687</v>
      </c>
      <c r="AA22" s="45">
        <v>3.8995142079339296</v>
      </c>
      <c r="AB22" s="36">
        <v>4.1689266407933037</v>
      </c>
      <c r="AC22" s="37">
        <v>4.3516079631913875</v>
      </c>
      <c r="AD22" s="33"/>
      <c r="AE22" s="4">
        <v>1</v>
      </c>
      <c r="AF22" s="5">
        <f t="shared" si="0"/>
        <v>0.125</v>
      </c>
      <c r="AG22" s="4">
        <v>1</v>
      </c>
      <c r="AH22" s="6">
        <f t="shared" si="1"/>
        <v>0.125</v>
      </c>
      <c r="AI22" s="4">
        <v>6</v>
      </c>
      <c r="AJ22" s="6">
        <f t="shared" si="2"/>
        <v>0.75</v>
      </c>
    </row>
    <row r="23" spans="1:36" ht="24">
      <c r="A23" s="44" t="s">
        <v>59</v>
      </c>
      <c r="B23" s="2">
        <v>31</v>
      </c>
      <c r="C23" s="2">
        <v>17</v>
      </c>
      <c r="D23" s="38">
        <f t="shared" si="3"/>
        <v>0.54838709677419351</v>
      </c>
      <c r="E23" s="2">
        <v>234</v>
      </c>
      <c r="F23" s="2">
        <v>189</v>
      </c>
      <c r="G23" s="2">
        <v>82</v>
      </c>
      <c r="H23" s="39">
        <f t="shared" si="4"/>
        <v>0.3504273504273504</v>
      </c>
      <c r="I23" s="39">
        <f t="shared" si="5"/>
        <v>0.43386243386243384</v>
      </c>
      <c r="J23" s="45">
        <v>3.4534883720930232</v>
      </c>
      <c r="K23" s="45">
        <v>3.5465116279069768</v>
      </c>
      <c r="L23" s="45">
        <v>3.2976190476190474</v>
      </c>
      <c r="M23" s="45">
        <v>3.4634146341463419</v>
      </c>
      <c r="N23" s="45">
        <v>3.5882352941176467</v>
      </c>
      <c r="O23" s="45">
        <v>3</v>
      </c>
      <c r="P23" s="45">
        <v>3.7441860465116283</v>
      </c>
      <c r="Q23" s="45">
        <v>3.4767441860465116</v>
      </c>
      <c r="R23" s="45">
        <v>3.6976744186046515</v>
      </c>
      <c r="S23" s="45">
        <v>3.2261904761904763</v>
      </c>
      <c r="T23" s="45">
        <v>3.929577464788732</v>
      </c>
      <c r="U23" s="45">
        <v>3.9480519480519485</v>
      </c>
      <c r="V23" s="45">
        <v>3.3604651162790695</v>
      </c>
      <c r="W23" s="45">
        <v>3.2906976744186043</v>
      </c>
      <c r="X23" s="45">
        <v>3.5</v>
      </c>
      <c r="Y23" s="45">
        <v>3.3529411764705879</v>
      </c>
      <c r="Z23" s="45">
        <v>3.5357142857142856</v>
      </c>
      <c r="AA23" s="45">
        <v>3.4947948099387953</v>
      </c>
      <c r="AB23" s="36">
        <v>3.5363963444198445</v>
      </c>
      <c r="AC23" s="37">
        <v>3.0511460692962902</v>
      </c>
      <c r="AD23" s="37">
        <v>3.2361182815176179</v>
      </c>
      <c r="AE23" s="4">
        <v>1</v>
      </c>
      <c r="AF23" s="5">
        <f t="shared" si="0"/>
        <v>5.8823529411764705E-2</v>
      </c>
      <c r="AG23" s="4">
        <v>4</v>
      </c>
      <c r="AH23" s="6">
        <f t="shared" si="1"/>
        <v>0.23529411764705882</v>
      </c>
      <c r="AI23" s="4">
        <v>12</v>
      </c>
      <c r="AJ23" s="6">
        <f t="shared" si="2"/>
        <v>0.70588235294117652</v>
      </c>
    </row>
    <row r="24" spans="1:36" s="7" customFormat="1" ht="24">
      <c r="A24" s="44" t="s">
        <v>60</v>
      </c>
      <c r="B24" s="2">
        <v>27</v>
      </c>
      <c r="C24" s="2">
        <v>14</v>
      </c>
      <c r="D24" s="38">
        <f t="shared" si="3"/>
        <v>0.51851851851851849</v>
      </c>
      <c r="E24" s="2">
        <v>153</v>
      </c>
      <c r="F24" s="2">
        <v>94</v>
      </c>
      <c r="G24" s="2">
        <v>47</v>
      </c>
      <c r="H24" s="39">
        <f t="shared" si="4"/>
        <v>0.30718954248366015</v>
      </c>
      <c r="I24" s="39">
        <f t="shared" si="5"/>
        <v>0.5</v>
      </c>
      <c r="J24" s="45">
        <v>3.5</v>
      </c>
      <c r="K24" s="45">
        <v>3.458333333333333</v>
      </c>
      <c r="L24" s="45">
        <v>3.48</v>
      </c>
      <c r="M24" s="45">
        <v>3.48</v>
      </c>
      <c r="N24" s="45">
        <v>3.3673469387755102</v>
      </c>
      <c r="O24" s="45">
        <v>3.6</v>
      </c>
      <c r="P24" s="45">
        <v>3.5625</v>
      </c>
      <c r="Q24" s="45">
        <v>3.88</v>
      </c>
      <c r="R24" s="45">
        <v>3.9183673469387754</v>
      </c>
      <c r="S24" s="45">
        <v>3.795918367346939</v>
      </c>
      <c r="T24" s="45">
        <v>3.8</v>
      </c>
      <c r="U24" s="45">
        <v>3.666666666666667</v>
      </c>
      <c r="V24" s="45">
        <v>3.5102040816326534</v>
      </c>
      <c r="W24" s="45">
        <v>3.42</v>
      </c>
      <c r="X24" s="45">
        <v>3.78</v>
      </c>
      <c r="Y24" s="45">
        <v>3.8571428571428568</v>
      </c>
      <c r="Z24" s="45">
        <v>3.6326530612244898</v>
      </c>
      <c r="AA24" s="45">
        <v>3.6299489795918363</v>
      </c>
      <c r="AB24" s="36">
        <v>3.6666666666666665</v>
      </c>
      <c r="AC24" s="37">
        <v>3.0913134484563058</v>
      </c>
      <c r="AD24" s="37">
        <v>3.8285486579735468</v>
      </c>
      <c r="AE24" s="4">
        <v>2</v>
      </c>
      <c r="AF24" s="5">
        <f t="shared" si="0"/>
        <v>0.14285714285714285</v>
      </c>
      <c r="AG24" s="4">
        <v>5</v>
      </c>
      <c r="AH24" s="14">
        <f t="shared" si="1"/>
        <v>0.35714285714285715</v>
      </c>
      <c r="AI24" s="4">
        <v>7</v>
      </c>
      <c r="AJ24" s="6">
        <f t="shared" si="2"/>
        <v>0.5</v>
      </c>
    </row>
    <row r="25" spans="1:36" ht="48">
      <c r="A25" s="44" t="s">
        <v>61</v>
      </c>
      <c r="B25" s="2">
        <v>21</v>
      </c>
      <c r="C25" s="2">
        <v>14</v>
      </c>
      <c r="D25" s="38">
        <f t="shared" si="3"/>
        <v>0.66666666666666663</v>
      </c>
      <c r="E25" s="2">
        <v>106</v>
      </c>
      <c r="F25" s="2">
        <v>82</v>
      </c>
      <c r="G25" s="2">
        <v>41</v>
      </c>
      <c r="H25" s="39">
        <f t="shared" si="4"/>
        <v>0.3867924528301887</v>
      </c>
      <c r="I25" s="39">
        <f t="shared" si="5"/>
        <v>0.5</v>
      </c>
      <c r="J25" s="45">
        <v>4.640625</v>
      </c>
      <c r="K25" s="45">
        <v>4.828125</v>
      </c>
      <c r="L25" s="45">
        <v>4.453125</v>
      </c>
      <c r="M25" s="45">
        <v>4.5625</v>
      </c>
      <c r="N25" s="45">
        <v>4.609375</v>
      </c>
      <c r="O25" s="45">
        <v>4.6507936507936511</v>
      </c>
      <c r="P25" s="45">
        <v>4.774193548387097</v>
      </c>
      <c r="Q25" s="45">
        <v>4.515625</v>
      </c>
      <c r="R25" s="45">
        <v>4.5625</v>
      </c>
      <c r="S25" s="45">
        <v>4.580645161290323</v>
      </c>
      <c r="T25" s="45">
        <v>4.78125</v>
      </c>
      <c r="U25" s="45">
        <v>4.765625</v>
      </c>
      <c r="V25" s="45">
        <v>4.78125</v>
      </c>
      <c r="W25" s="45">
        <v>4.721311475409836</v>
      </c>
      <c r="X25" s="45">
        <v>4.671875</v>
      </c>
      <c r="Y25" s="45">
        <v>4.421875</v>
      </c>
      <c r="Z25" s="45">
        <v>4.75</v>
      </c>
      <c r="AA25" s="45">
        <v>4.6512172844635824</v>
      </c>
      <c r="AB25" s="36">
        <v>4.0362271922674084</v>
      </c>
      <c r="AC25" s="37">
        <v>4.0671703990255601</v>
      </c>
      <c r="AE25" s="4">
        <v>0</v>
      </c>
      <c r="AF25" s="5">
        <f t="shared" si="0"/>
        <v>0</v>
      </c>
      <c r="AG25" s="4">
        <v>0</v>
      </c>
      <c r="AH25" s="6">
        <f t="shared" si="1"/>
        <v>0</v>
      </c>
      <c r="AI25" s="4">
        <v>14</v>
      </c>
      <c r="AJ25" s="6">
        <f t="shared" si="2"/>
        <v>1</v>
      </c>
    </row>
    <row r="26" spans="1:36" ht="36">
      <c r="A26" s="44" t="s">
        <v>62</v>
      </c>
      <c r="B26" s="2">
        <v>14</v>
      </c>
      <c r="C26" s="2">
        <v>5</v>
      </c>
      <c r="D26" s="38">
        <f t="shared" si="3"/>
        <v>0.35714285714285715</v>
      </c>
      <c r="E26" s="2">
        <v>70</v>
      </c>
      <c r="F26" s="2">
        <v>33</v>
      </c>
      <c r="G26" s="2">
        <v>14</v>
      </c>
      <c r="H26" s="39">
        <f t="shared" si="4"/>
        <v>0.2</v>
      </c>
      <c r="I26" s="39">
        <f t="shared" si="5"/>
        <v>0.42424242424242425</v>
      </c>
      <c r="J26" s="45">
        <v>4.333333333333333</v>
      </c>
      <c r="K26" s="45">
        <v>4.1025641025641022</v>
      </c>
      <c r="L26" s="45">
        <v>4.4358974358974361</v>
      </c>
      <c r="M26" s="45">
        <v>4.4358974358974361</v>
      </c>
      <c r="N26" s="45">
        <v>4.5333333333333332</v>
      </c>
      <c r="O26" s="45">
        <v>4.5277777777777777</v>
      </c>
      <c r="P26" s="45">
        <v>4.333333333333333</v>
      </c>
      <c r="Q26" s="45">
        <v>4.615384615384615</v>
      </c>
      <c r="R26" s="45">
        <v>4.7692307692307692</v>
      </c>
      <c r="S26" s="45">
        <v>4.5641025641025639</v>
      </c>
      <c r="T26" s="45">
        <v>4.8461538461538458</v>
      </c>
      <c r="U26" s="45">
        <v>4.6333333333333337</v>
      </c>
      <c r="V26" s="45">
        <v>4.6410256410256414</v>
      </c>
      <c r="W26" s="45">
        <v>4.5128205128205128</v>
      </c>
      <c r="X26" s="45">
        <v>4.5333333333333332</v>
      </c>
      <c r="Y26" s="45">
        <v>4.8461538461538458</v>
      </c>
      <c r="Z26" s="45">
        <v>4.5897435897435894</v>
      </c>
      <c r="AA26" s="45">
        <v>4.5443187531422824</v>
      </c>
      <c r="AE26" s="4">
        <v>0</v>
      </c>
      <c r="AF26" s="5">
        <f t="shared" si="0"/>
        <v>0</v>
      </c>
      <c r="AG26" s="4">
        <v>0</v>
      </c>
      <c r="AH26" s="6">
        <f t="shared" si="1"/>
        <v>0</v>
      </c>
      <c r="AI26" s="4">
        <v>5</v>
      </c>
      <c r="AJ26" s="6">
        <f t="shared" si="2"/>
        <v>1</v>
      </c>
    </row>
    <row r="27" spans="1:36" ht="24">
      <c r="A27" s="44" t="s">
        <v>63</v>
      </c>
      <c r="B27" s="2">
        <v>12</v>
      </c>
      <c r="C27" s="2">
        <v>10</v>
      </c>
      <c r="D27" s="38">
        <f t="shared" si="3"/>
        <v>0.83333333333333337</v>
      </c>
      <c r="E27" s="2">
        <v>219</v>
      </c>
      <c r="F27" s="2">
        <v>175</v>
      </c>
      <c r="G27" s="2">
        <v>62</v>
      </c>
      <c r="H27" s="39">
        <f t="shared" si="4"/>
        <v>0.28310502283105021</v>
      </c>
      <c r="I27" s="39">
        <f t="shared" si="5"/>
        <v>0.35428571428571426</v>
      </c>
      <c r="J27" s="45">
        <v>2.3699421965317917</v>
      </c>
      <c r="K27" s="45">
        <v>3.4933333333333332</v>
      </c>
      <c r="L27" s="45">
        <v>2.3575757575757574</v>
      </c>
      <c r="M27" s="45">
        <v>2.3511904761904763</v>
      </c>
      <c r="N27" s="45">
        <v>2.8051948051948052</v>
      </c>
      <c r="O27" s="45">
        <v>1.9751552795031055</v>
      </c>
      <c r="P27" s="45">
        <v>3.3061224489795915</v>
      </c>
      <c r="Q27" s="45">
        <v>2.2294117647058824</v>
      </c>
      <c r="R27" s="45">
        <v>2.658682634730539</v>
      </c>
      <c r="S27" s="45">
        <v>2.568862275449102</v>
      </c>
      <c r="T27" s="45">
        <v>3.258064516129032</v>
      </c>
      <c r="U27" s="45">
        <v>3.2352941176470589</v>
      </c>
      <c r="V27" s="45">
        <v>2.5308641975308643</v>
      </c>
      <c r="W27" s="45">
        <v>2.5182926829268291</v>
      </c>
      <c r="X27" s="45">
        <v>2.467065868263473</v>
      </c>
      <c r="Y27" s="45">
        <v>2.4624277456647401</v>
      </c>
      <c r="Z27" s="45">
        <v>2.3930635838150289</v>
      </c>
      <c r="AA27" s="45">
        <v>2.6459143343630243</v>
      </c>
      <c r="AE27" s="4">
        <v>2</v>
      </c>
      <c r="AF27" s="5">
        <f t="shared" si="0"/>
        <v>0.2</v>
      </c>
      <c r="AG27" s="4">
        <v>4</v>
      </c>
      <c r="AH27" s="14">
        <f t="shared" si="1"/>
        <v>0.4</v>
      </c>
      <c r="AI27" s="4">
        <v>4</v>
      </c>
      <c r="AJ27" s="6">
        <f t="shared" si="2"/>
        <v>0.4</v>
      </c>
    </row>
    <row r="28" spans="1:36" ht="36">
      <c r="A28" s="44" t="s">
        <v>64</v>
      </c>
      <c r="B28" s="2">
        <v>19</v>
      </c>
      <c r="C28" s="2">
        <v>19</v>
      </c>
      <c r="D28" s="38">
        <f t="shared" si="3"/>
        <v>1</v>
      </c>
      <c r="E28" s="2">
        <v>372</v>
      </c>
      <c r="F28" s="2">
        <v>372</v>
      </c>
      <c r="G28" s="2">
        <v>124</v>
      </c>
      <c r="H28" s="39">
        <f t="shared" si="4"/>
        <v>0.33333333333333331</v>
      </c>
      <c r="I28" s="39">
        <f t="shared" si="5"/>
        <v>0.33333333333333331</v>
      </c>
      <c r="J28" s="45">
        <v>3.913636363636364</v>
      </c>
      <c r="K28" s="45">
        <v>3.7747747747747749</v>
      </c>
      <c r="L28" s="45">
        <v>3.7747747747747749</v>
      </c>
      <c r="M28" s="45">
        <v>3.804651162790698</v>
      </c>
      <c r="N28" s="45">
        <v>4.0783410138248852</v>
      </c>
      <c r="O28" s="45">
        <v>3.8378378378378377</v>
      </c>
      <c r="P28" s="45">
        <v>4.3424657534246576</v>
      </c>
      <c r="Q28" s="45">
        <v>4.0277777777777777</v>
      </c>
      <c r="R28" s="45">
        <v>4.1735159817351599</v>
      </c>
      <c r="S28" s="45">
        <v>4.1772727272727277</v>
      </c>
      <c r="T28" s="45">
        <v>4.2390243902439027</v>
      </c>
      <c r="U28" s="45">
        <v>4.3457943925233646</v>
      </c>
      <c r="V28" s="45">
        <v>4.1886792452830193</v>
      </c>
      <c r="W28" s="45">
        <v>4.0090497737556561</v>
      </c>
      <c r="X28" s="45">
        <v>3.8235294117647056</v>
      </c>
      <c r="Y28" s="45">
        <v>4.0316742081447963</v>
      </c>
      <c r="Z28" s="45">
        <v>4</v>
      </c>
      <c r="AA28" s="45">
        <v>4.031929387621477</v>
      </c>
      <c r="AB28" s="36">
        <v>3.6877752519308884</v>
      </c>
      <c r="AE28" s="4">
        <v>1</v>
      </c>
      <c r="AF28" s="5">
        <f t="shared" si="0"/>
        <v>5.2631578947368418E-2</v>
      </c>
      <c r="AG28" s="4">
        <v>2</v>
      </c>
      <c r="AH28" s="6">
        <f t="shared" si="1"/>
        <v>0.10526315789473684</v>
      </c>
      <c r="AI28" s="4">
        <v>16</v>
      </c>
      <c r="AJ28" s="6">
        <f t="shared" si="2"/>
        <v>0.84210526315789469</v>
      </c>
    </row>
    <row r="29" spans="1:36" s="7" customFormat="1">
      <c r="A29" s="7" t="s">
        <v>65</v>
      </c>
      <c r="B29" s="8">
        <f>SUM(B3:B28)</f>
        <v>430</v>
      </c>
      <c r="C29" s="8">
        <f>SUM(C3:C28)</f>
        <v>316</v>
      </c>
      <c r="D29" s="40">
        <f t="shared" si="3"/>
        <v>0.73488372093023258</v>
      </c>
      <c r="E29" s="8">
        <f>SUM(E3:E28)</f>
        <v>5908</v>
      </c>
      <c r="F29" s="8">
        <f>SUM(F3:F28)</f>
        <v>4967</v>
      </c>
      <c r="G29" s="8">
        <f>SUM(G3:G28)</f>
        <v>1970</v>
      </c>
      <c r="H29" s="41">
        <f t="shared" si="4"/>
        <v>0.33344617467840215</v>
      </c>
      <c r="I29" s="41">
        <f t="shared" si="5"/>
        <v>0.39661767666599557</v>
      </c>
      <c r="J29" s="46">
        <v>3.6896337678460585</v>
      </c>
      <c r="K29" s="46">
        <v>3.75</v>
      </c>
      <c r="L29" s="46">
        <v>3.6443540819518301</v>
      </c>
      <c r="M29" s="46">
        <v>3.5413652091852788</v>
      </c>
      <c r="N29" s="46">
        <v>3.8239054010866091</v>
      </c>
      <c r="O29" s="46">
        <v>3.622904144258146</v>
      </c>
      <c r="P29" s="46">
        <v>4.0248284874224112</v>
      </c>
      <c r="Q29" s="46">
        <v>3.7132051686101484</v>
      </c>
      <c r="R29" s="46">
        <v>3.949104618284637</v>
      </c>
      <c r="S29" s="46">
        <v>3.790322580645161</v>
      </c>
      <c r="T29" s="46">
        <v>4.0573686018550328</v>
      </c>
      <c r="U29" s="46">
        <v>4.0559047304002647</v>
      </c>
      <c r="V29" s="46">
        <v>3.8331759521561217</v>
      </c>
      <c r="W29" s="46">
        <v>3.7724288840262581</v>
      </c>
      <c r="X29" s="46">
        <v>3.6238125395820138</v>
      </c>
      <c r="Y29" s="46">
        <v>3.7754210854647532</v>
      </c>
      <c r="Z29" s="46">
        <v>3.8582112807728262</v>
      </c>
      <c r="AA29" s="46">
        <v>3.7956439137380906</v>
      </c>
      <c r="AB29" s="46">
        <v>3.6591161497463092</v>
      </c>
      <c r="AC29" s="46">
        <v>3.4779659643002114</v>
      </c>
      <c r="AD29" s="46">
        <v>3.4844601915729334</v>
      </c>
      <c r="AE29" s="8">
        <f>SUM(AE3:AE28)</f>
        <v>19</v>
      </c>
      <c r="AF29" s="42">
        <f t="shared" si="0"/>
        <v>6.0126582278481014E-2</v>
      </c>
      <c r="AG29" s="8">
        <f>SUM(AG3:AG28)</f>
        <v>55</v>
      </c>
      <c r="AH29" s="43">
        <f t="shared" si="1"/>
        <v>0.17405063291139242</v>
      </c>
      <c r="AI29" s="8">
        <f>SUM(AI3:AI28)</f>
        <v>242</v>
      </c>
      <c r="AJ29" s="43">
        <f t="shared" si="2"/>
        <v>0.76582278481012656</v>
      </c>
    </row>
    <row r="32" spans="1:36">
      <c r="AB32" s="47"/>
      <c r="AC32" s="8"/>
      <c r="AD32" s="8"/>
    </row>
  </sheetData>
  <mergeCells count="7">
    <mergeCell ref="AG2:AH2"/>
    <mergeCell ref="AI2:AJ2"/>
    <mergeCell ref="AE1:AJ1"/>
    <mergeCell ref="J1:N1"/>
    <mergeCell ref="V1:Z1"/>
    <mergeCell ref="O1:U1"/>
    <mergeCell ref="AE2:AF2"/>
  </mergeCells>
  <phoneticPr fontId="0" type="noConversion"/>
  <pageMargins left="0.23" right="0.21" top="0.70866141732283472" bottom="0.62992125984251968" header="0.27" footer="0"/>
  <pageSetup paperSize="9" scale="80" orientation="landscape" r:id="rId1"/>
  <headerFooter alignWithMargins="0">
    <oddHeader>&amp;C&amp;"Arial,Negrita"&amp;12RESULTADOS FINALES POSTGRADO 2011-2012</oddHeader>
  </headerFooter>
  <ignoredErrors>
    <ignoredError sqref="AF3:AF12 AF13:AF23 AF26:AF28" unlockedFormula="1"/>
    <ignoredError sqref="AH29 D29" formula="1"/>
    <ignoredError sqref="AF29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E61DA1F0-EBCB-41FF-B3B7-2E005E77BCF0}"/>
</file>

<file path=customXml/itemProps2.xml><?xml version="1.0" encoding="utf-8"?>
<ds:datastoreItem xmlns:ds="http://schemas.openxmlformats.org/officeDocument/2006/customXml" ds:itemID="{DF686AF5-F703-43ED-962E-7CDB0795DEC6}"/>
</file>

<file path=customXml/itemProps3.xml><?xml version="1.0" encoding="utf-8"?>
<ds:datastoreItem xmlns:ds="http://schemas.openxmlformats.org/officeDocument/2006/customXml" ds:itemID="{FD5C8C5A-5A9D-4D2A-A5E7-8366B374F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Preguntas</vt:lpstr>
      <vt:lpstr>Valoración general</vt:lpstr>
      <vt:lpstr>Portada!Área_de_impresión</vt:lpstr>
      <vt:lpstr>'Valoración general'!Títulos_a_imprimir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gilp</cp:lastModifiedBy>
  <cp:lastPrinted>2012-09-07T10:30:26Z</cp:lastPrinted>
  <dcterms:created xsi:type="dcterms:W3CDTF">2010-07-21T09:27:48Z</dcterms:created>
  <dcterms:modified xsi:type="dcterms:W3CDTF">2013-07-01T09:25:05Z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