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p\Desktop\"/>
    </mc:Choice>
  </mc:AlternateContent>
  <bookViews>
    <workbookView xWindow="0" yWindow="0" windowWidth="28800" windowHeight="11460" tabRatio="680"/>
  </bookViews>
  <sheets>
    <sheet name="Portada" sheetId="11" r:id="rId1"/>
    <sheet name="Encuesta - Alumnos Enviados" sheetId="15" r:id="rId2"/>
    <sheet name="Encuesta - Alumnos Recibidos" sheetId="16" r:id="rId3"/>
    <sheet name="Resultados Alumnos Enviados" sheetId="18" r:id="rId4"/>
    <sheet name="Resultados Alumnos Recibidos" sheetId="17" r:id="rId5"/>
  </sheets>
  <calcPr calcId="152511"/>
</workbook>
</file>

<file path=xl/calcChain.xml><?xml version="1.0" encoding="utf-8"?>
<calcChain xmlns="http://schemas.openxmlformats.org/spreadsheetml/2006/main">
  <c r="D88" i="18" l="1"/>
  <c r="E88" i="18" s="1"/>
  <c r="C88" i="18"/>
  <c r="E87" i="18"/>
  <c r="E86" i="18"/>
  <c r="E85" i="18"/>
  <c r="E84" i="18"/>
  <c r="E83" i="18"/>
  <c r="E82" i="18"/>
  <c r="C81" i="18"/>
  <c r="E81" i="18" s="1"/>
  <c r="E79" i="18"/>
  <c r="E78" i="18"/>
  <c r="E77" i="18"/>
  <c r="E76" i="18"/>
  <c r="C75" i="18"/>
  <c r="E75" i="18" s="1"/>
  <c r="E74" i="18"/>
  <c r="E73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</calcChain>
</file>

<file path=xl/sharedStrings.xml><?xml version="1.0" encoding="utf-8"?>
<sst xmlns="http://schemas.openxmlformats.org/spreadsheetml/2006/main" count="186" uniqueCount="120">
  <si>
    <t>ERASMUS +</t>
  </si>
  <si>
    <t>Grado en Ingeniería Informática</t>
  </si>
  <si>
    <t>Grado en Ingeniería Química</t>
  </si>
  <si>
    <t>Grado en Ingeniería Mecánica</t>
  </si>
  <si>
    <t>Grado en Ingeniería en Tecnologías Industriales</t>
  </si>
  <si>
    <t>Grado en Ingeniería de Tecnologías de Telecomunicación</t>
  </si>
  <si>
    <t>Grado en Medicina</t>
  </si>
  <si>
    <t>Grado en Derecho</t>
  </si>
  <si>
    <t>Grado en Magisterio en Educación Primaria</t>
  </si>
  <si>
    <t>Grado en Ingeniería Eléctrica</t>
  </si>
  <si>
    <t>USA, Canadá y Australia</t>
  </si>
  <si>
    <t>Grado en Ingeniería Civil</t>
  </si>
  <si>
    <t>Grado en Economía</t>
  </si>
  <si>
    <t>Grado en Fisioterapia</t>
  </si>
  <si>
    <t>Programa LATINO</t>
  </si>
  <si>
    <t>Grado en Administración y Dirección de Empresas</t>
  </si>
  <si>
    <t>Grado en Geografía y Ordenación del Territorio</t>
  </si>
  <si>
    <t>Grado en Magisterio en Educación Infantil</t>
  </si>
  <si>
    <t>Grado en Ingeniería de los Recursos Mineros</t>
  </si>
  <si>
    <t>Grado en Física</t>
  </si>
  <si>
    <t>Grado en Relaciones Laborales</t>
  </si>
  <si>
    <t>Grado en Historia</t>
  </si>
  <si>
    <t>Grado en Ingeniería de los Recursos Energéticos</t>
  </si>
  <si>
    <t>Grado en Matemáticas</t>
  </si>
  <si>
    <t>Plan de Estudios</t>
  </si>
  <si>
    <t>Respuestas</t>
  </si>
  <si>
    <t>Escala de valoración</t>
  </si>
  <si>
    <t>Totalmente en desacuerdo</t>
  </si>
  <si>
    <t>Mas bien en desacuerdo</t>
  </si>
  <si>
    <t>De acuerdo</t>
  </si>
  <si>
    <t>En desacuerdo</t>
  </si>
  <si>
    <t>Mas bien de acuerdo</t>
  </si>
  <si>
    <t>Totalmente de acuerdo</t>
  </si>
  <si>
    <t>PLANIFICACIÓN</t>
  </si>
  <si>
    <t>DESARROLLO</t>
  </si>
  <si>
    <t>RESULTADOS</t>
  </si>
  <si>
    <t>Adecuación de la oferta de plazas y destinos de la titulación.</t>
  </si>
  <si>
    <t>Información ofrecida por la UC sobre Programas de Movilidad (página web y sesiones de orientación).</t>
  </si>
  <si>
    <t>Atención y orientación prestada por el Coordinador de movilidad de la titulación.</t>
  </si>
  <si>
    <t>Información recibida sobre la Universidad de destino.</t>
  </si>
  <si>
    <t>Orientación y apoyo en la gestión de trámites y documentación en la UC.</t>
  </si>
  <si>
    <t>Proceso de elaboración y conformidad con el documento Learning Agreement (Acuerdo Académico) de tu estancia.</t>
  </si>
  <si>
    <t>Atención y recepción en la Universidad de destino.</t>
  </si>
  <si>
    <t>Apoyo económico recibido para la estancia.</t>
  </si>
  <si>
    <t>Calidad académica de la Universidad de destino.</t>
  </si>
  <si>
    <t>Mejora en el dominio del idioma del país de destino, tras la estancia.</t>
  </si>
  <si>
    <t>Integración en la Universidad y lugar de destino.</t>
  </si>
  <si>
    <t>Utilidad académica de la estancia.</t>
  </si>
  <si>
    <t>Utilidad para mi desarrollo personal de la estancia (maduración, autoconfianza, habilidades comunicativas, etc.).</t>
  </si>
  <si>
    <t>Contribución de esta experiencia para mejorar mis perspectivas de empleo.</t>
  </si>
  <si>
    <t>Satisfacción general con el Programa de Movilidad.</t>
  </si>
  <si>
    <t xml:space="preserve">Encuesta para evaluar la calidad de los Programas de Movilidad de la Universidad de Cantabria. 
Estudiantes enviados. </t>
  </si>
  <si>
    <t>Media ITEM_1</t>
  </si>
  <si>
    <t>Media ITEM_2</t>
  </si>
  <si>
    <t>Media ITEM_3</t>
  </si>
  <si>
    <t>Media ITEM_4</t>
  </si>
  <si>
    <t>Media ITEM_5</t>
  </si>
  <si>
    <t>Media ITEM_6</t>
  </si>
  <si>
    <t>Media ITEM_7</t>
  </si>
  <si>
    <t>Media ITEM_8</t>
  </si>
  <si>
    <t>Media ITEM_9</t>
  </si>
  <si>
    <t>Media ITEM_10</t>
  </si>
  <si>
    <t>Media ITEM_11</t>
  </si>
  <si>
    <t>Media ITEM_12</t>
  </si>
  <si>
    <t>Media ITEM_13</t>
  </si>
  <si>
    <t>Media ITEM_14</t>
  </si>
  <si>
    <t>Media ITEM_15</t>
  </si>
  <si>
    <t>OTROS PROGRAMAS</t>
  </si>
  <si>
    <t>PROGRAMA LATINO</t>
  </si>
  <si>
    <t>USA, CANADÁ Y AUSTRALIA</t>
  </si>
  <si>
    <t>TOTAL UC</t>
  </si>
  <si>
    <t>Programa</t>
  </si>
  <si>
    <t>TÍTULOS DE GRADO Y MÁSTER OFICIAL</t>
  </si>
  <si>
    <t xml:space="preserve">TABLA DE RESULTADOS </t>
  </si>
  <si>
    <t>UNIVERSIDAD DE CANTABRIA</t>
  </si>
  <si>
    <t>VICERRECTORADO DE ORDENACIÓN ACADÉMICA</t>
  </si>
  <si>
    <t xml:space="preserve">ENCUESTA DE SATISFACCIÓN DE LOS ESTUDIANTES CON LOS PROGRAMAS DE MOVILIDAD
</t>
  </si>
  <si>
    <t>SICUE</t>
  </si>
  <si>
    <t>Bilateral ASIA</t>
  </si>
  <si>
    <t>TOTAL GRADO UC</t>
  </si>
  <si>
    <t>GRADO UC</t>
  </si>
  <si>
    <t>BILATERAL ASIA</t>
  </si>
  <si>
    <t>Grado en Logopedia</t>
  </si>
  <si>
    <t>Grado en Ingeniería Marítima</t>
  </si>
  <si>
    <t>Grado en Ingeniería Marina</t>
  </si>
  <si>
    <t>Grado en Enfermería</t>
  </si>
  <si>
    <t>Participación</t>
  </si>
  <si>
    <t>Enviados</t>
  </si>
  <si>
    <t>PROGRAMA DE INTERCAMBIO</t>
  </si>
  <si>
    <t>TOTAL RECIBIDOS UC</t>
  </si>
  <si>
    <t>Satisfacción general con mi estancia en la Universidad de Cantabria.</t>
  </si>
  <si>
    <t>Mi integración en la Universidad de Cantabria.</t>
  </si>
  <si>
    <t xml:space="preserve">La coordinación entre la Universidad de Cantabria y mi universidad de origen. </t>
  </si>
  <si>
    <t>La mejora de mis competencias lingüísticas en castellano.</t>
  </si>
  <si>
    <t>El aprovechamiento académico de mi estancia en la Universidad de Cantabria.</t>
  </si>
  <si>
    <t>La calidad de la docencia de las asignaturas que he cursado.</t>
  </si>
  <si>
    <t>Los servicios y la oferta de actividades organizadas por UC: (Día internacional, Servicio de Deportes, Centro de Idiomas, Asociaciones de Estudiantes: ENS, AEGEE…).</t>
  </si>
  <si>
    <t>El papel de mi Coordinador académico en la UC (ayuda con las asignaturas, disponibilidad…).</t>
  </si>
  <si>
    <t>El apoyo recibido por la Oficina de Relaciones Internacionales de la UC (documentación, certificado de llegada, TUI, información general…).</t>
  </si>
  <si>
    <t>El Programa de orientación de la Universidad de Cantabria (Acto de bienvenida, tour campus universitario, estudiantes mentores, excursiones…).</t>
  </si>
  <si>
    <t>Participación (%)</t>
  </si>
  <si>
    <t>Estudiantes recibidos</t>
  </si>
  <si>
    <t>POSTGRADO UC</t>
  </si>
  <si>
    <t>TOTAL POSTGRADO UC</t>
  </si>
  <si>
    <t xml:space="preserve">Encuesta para evaluar la calidad de los Programas de Movilidad de la Universidad de Cantabria. 
Estudiantes recibidos. </t>
  </si>
  <si>
    <t>NIVEL DE SATISFACCIÓN</t>
  </si>
  <si>
    <t>El papel de mi Coordinador académico en la UC (ayuda con las asignaturas, disponibilidad…)</t>
  </si>
  <si>
    <t xml:space="preserve">El aprovechamiento académico de mi estancia en la Universidad de Cantabria. </t>
  </si>
  <si>
    <t>Doble Grado Fisica y Matemáticas</t>
  </si>
  <si>
    <t>Grado en Ingeniería Electrónica Industrial y Automática</t>
  </si>
  <si>
    <t>Grado en Ingeniería Náutica y Transporte Marítimo</t>
  </si>
  <si>
    <t>Grado en Magisterio Educación Infantil</t>
  </si>
  <si>
    <t>Grado en Turismo</t>
  </si>
  <si>
    <t xml:space="preserve">Master en Ingeniería de Caminos, Canales y Puertos </t>
  </si>
  <si>
    <t>Máster en Investigación, Tecnología y Gestión de la Construcción en Europa</t>
  </si>
  <si>
    <t>Máster Universitario en Ingeniería de Telecomunicación</t>
  </si>
  <si>
    <t>Máster Universitario en Ingeniería Química</t>
  </si>
  <si>
    <t>Grado en Magisterio Educación Primaria</t>
  </si>
  <si>
    <t>CAJAL</t>
  </si>
  <si>
    <t>CURSO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</si>
</sst>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15867"/>
      </left>
      <right style="thin">
        <color rgb="FF215867"/>
      </right>
      <top style="thin">
        <color rgb="FF215867"/>
      </top>
      <bottom style="thin">
        <color rgb="FF215867"/>
      </bottom>
      <diagonal/>
    </border>
  </borders>
  <cellStyleXfs count="10">
    <xf numFmtId="0" fontId="0" fillId="0" borderId="0"/>
    <xf numFmtId="0" fontId="6" fillId="0" borderId="0"/>
    <xf numFmtId="0" fontId="4" fillId="0" borderId="0"/>
    <xf numFmtId="9" fontId="9" fillId="0" borderId="0" applyFont="0" applyFill="0" applyBorder="0" applyAlignment="0" applyProtection="0"/>
    <xf numFmtId="0" fontId="10" fillId="0" borderId="0"/>
    <xf numFmtId="0" fontId="3" fillId="0" borderId="0"/>
    <xf numFmtId="0" fontId="9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6" fillId="4" borderId="0" xfId="1" applyFill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7" borderId="1" xfId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6" fillId="6" borderId="0" xfId="1" applyFill="1" applyAlignment="1">
      <alignment horizontal="center" vertical="center" wrapText="1"/>
    </xf>
    <xf numFmtId="0" fontId="10" fillId="0" borderId="0" xfId="4"/>
    <xf numFmtId="0" fontId="3" fillId="0" borderId="0" xfId="5" applyFont="1"/>
    <xf numFmtId="0" fontId="11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2" fillId="0" borderId="0" xfId="5" applyFont="1" applyAlignment="1">
      <alignment horizontal="center" vertical="distributed" wrapText="1"/>
    </xf>
    <xf numFmtId="0" fontId="12" fillId="0" borderId="0" xfId="5" applyFont="1" applyAlignment="1">
      <alignment horizontal="center" vertical="distributed"/>
    </xf>
    <xf numFmtId="0" fontId="11" fillId="0" borderId="0" xfId="5" applyFont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6" fillId="6" borderId="0" xfId="1" applyFill="1" applyBorder="1" applyAlignment="1">
      <alignment horizontal="center" vertical="center" textRotation="90" wrapText="1"/>
    </xf>
    <xf numFmtId="0" fontId="6" fillId="7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1" fillId="0" borderId="0" xfId="9"/>
    <xf numFmtId="0" fontId="14" fillId="0" borderId="9" xfId="9" applyFont="1" applyBorder="1" applyAlignment="1">
      <alignment vertical="center" wrapText="1"/>
    </xf>
    <xf numFmtId="0" fontId="15" fillId="0" borderId="1" xfId="9" applyFont="1" applyBorder="1" applyAlignment="1">
      <alignment horizontal="center" vertical="center"/>
    </xf>
    <xf numFmtId="9" fontId="15" fillId="0" borderId="1" xfId="9" applyNumberFormat="1" applyFont="1" applyBorder="1" applyAlignment="1">
      <alignment horizontal="center" vertical="center"/>
    </xf>
    <xf numFmtId="2" fontId="15" fillId="0" borderId="9" xfId="9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Fill="1" applyBorder="1" applyAlignment="1">
      <alignment horizontal="left" indent="1"/>
    </xf>
    <xf numFmtId="0" fontId="17" fillId="0" borderId="6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164" fontId="0" fillId="0" borderId="1" xfId="3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164" fontId="5" fillId="8" borderId="1" xfId="3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16" fillId="13" borderId="9" xfId="9" applyFont="1" applyFill="1" applyBorder="1" applyAlignment="1">
      <alignment horizontal="center" vertical="center" wrapText="1"/>
    </xf>
    <xf numFmtId="0" fontId="16" fillId="13" borderId="9" xfId="9" applyFont="1" applyFill="1" applyBorder="1" applyAlignment="1">
      <alignment horizontal="center" textRotation="90" wrapText="1"/>
    </xf>
    <xf numFmtId="0" fontId="15" fillId="13" borderId="9" xfId="9" applyFont="1" applyFill="1" applyBorder="1" applyAlignment="1">
      <alignment horizontal="center" textRotation="90" wrapText="1"/>
    </xf>
    <xf numFmtId="0" fontId="14" fillId="13" borderId="9" xfId="9" applyFont="1" applyFill="1" applyBorder="1" applyAlignment="1">
      <alignment horizontal="left" vertical="center" wrapText="1"/>
    </xf>
    <xf numFmtId="0" fontId="14" fillId="13" borderId="1" xfId="9" applyFont="1" applyFill="1" applyBorder="1" applyAlignment="1">
      <alignment horizontal="center" vertical="center"/>
    </xf>
    <xf numFmtId="9" fontId="14" fillId="13" borderId="1" xfId="9" applyNumberFormat="1" applyFont="1" applyFill="1" applyBorder="1" applyAlignment="1">
      <alignment horizontal="center" vertical="center"/>
    </xf>
    <xf numFmtId="2" fontId="14" fillId="13" borderId="9" xfId="9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 11" xfId="8"/>
    <cellStyle name="Normal 11 2" xfId="9"/>
    <cellStyle name="Normal 2" xfId="1"/>
    <cellStyle name="Normal 2 2" xfId="4"/>
    <cellStyle name="Normal 3" xfId="2"/>
    <cellStyle name="Normal 3 2" xfId="5"/>
    <cellStyle name="Normal 8" xfId="6"/>
    <cellStyle name="Porcentaje" xfId="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152400</xdr:rowOff>
    </xdr:from>
    <xdr:ext cx="752475" cy="754607"/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oneCellAnchor>
  <xdr:oneCellAnchor>
    <xdr:from>
      <xdr:col>9</xdr:col>
      <xdr:colOff>82484</xdr:colOff>
      <xdr:row>0</xdr:row>
      <xdr:rowOff>76200</xdr:rowOff>
    </xdr:from>
    <xdr:ext cx="1070042" cy="761999"/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0" sqref="B10:J12"/>
    </sheetView>
  </sheetViews>
  <sheetFormatPr baseColWidth="10" defaultRowHeight="12.75" x14ac:dyDescent="0.2"/>
  <cols>
    <col min="1" max="16384" width="11.42578125" style="6"/>
  </cols>
  <sheetData>
    <row r="1" spans="1:10" ht="1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x14ac:dyDescent="0.25">
      <c r="A2" s="7"/>
      <c r="B2" s="7"/>
      <c r="C2" s="9" t="s">
        <v>75</v>
      </c>
      <c r="D2" s="9"/>
      <c r="E2" s="9"/>
      <c r="F2" s="9"/>
      <c r="G2" s="9"/>
      <c r="H2" s="9"/>
      <c r="I2" s="9"/>
      <c r="J2" s="7"/>
    </row>
    <row r="3" spans="1:10" ht="15" x14ac:dyDescent="0.25">
      <c r="A3" s="7"/>
      <c r="B3" s="7"/>
      <c r="C3" s="9" t="s">
        <v>74</v>
      </c>
      <c r="D3" s="9"/>
      <c r="E3" s="9"/>
      <c r="F3" s="9"/>
      <c r="G3" s="9"/>
      <c r="H3" s="9"/>
      <c r="I3" s="9"/>
      <c r="J3" s="7"/>
    </row>
    <row r="4" spans="1:10" ht="1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 x14ac:dyDescent="0.25">
      <c r="A10" s="7"/>
      <c r="B10" s="10" t="s">
        <v>76</v>
      </c>
      <c r="C10" s="11"/>
      <c r="D10" s="11"/>
      <c r="E10" s="11"/>
      <c r="F10" s="11"/>
      <c r="G10" s="11"/>
      <c r="H10" s="11"/>
      <c r="I10" s="11"/>
      <c r="J10" s="11"/>
    </row>
    <row r="11" spans="1:10" ht="15" x14ac:dyDescent="0.25">
      <c r="A11" s="7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x14ac:dyDescent="0.25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 x14ac:dyDescent="0.25">
      <c r="A14" s="7"/>
      <c r="B14" s="8" t="s">
        <v>73</v>
      </c>
      <c r="C14" s="8"/>
      <c r="D14" s="8"/>
      <c r="E14" s="8"/>
      <c r="F14" s="8"/>
      <c r="G14" s="8"/>
      <c r="H14" s="8"/>
      <c r="I14" s="8"/>
      <c r="J14" s="8"/>
    </row>
    <row r="15" spans="1:10" ht="15.75" x14ac:dyDescent="0.25">
      <c r="A15" s="7"/>
      <c r="B15" s="12" t="s">
        <v>72</v>
      </c>
      <c r="C15" s="12"/>
      <c r="D15" s="12"/>
      <c r="E15" s="12"/>
      <c r="F15" s="12"/>
      <c r="G15" s="12"/>
      <c r="H15" s="12"/>
      <c r="I15" s="12"/>
      <c r="J15" s="12"/>
    </row>
    <row r="16" spans="1:10" ht="15.75" x14ac:dyDescent="0.25">
      <c r="A16" s="7"/>
      <c r="B16" s="8" t="s">
        <v>119</v>
      </c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baseColWidth="10" defaultRowHeight="12.75" x14ac:dyDescent="0.2"/>
  <cols>
    <col min="1" max="1" width="16.42578125" style="1" customWidth="1"/>
    <col min="2" max="2" width="6.140625" style="1" customWidth="1"/>
    <col min="3" max="3" width="24" style="1" customWidth="1"/>
    <col min="4" max="4" width="7.42578125" style="1" customWidth="1"/>
    <col min="5" max="5" width="23" style="1" customWidth="1"/>
    <col min="6" max="6" width="6.140625" style="1" customWidth="1"/>
    <col min="7" max="7" width="35.42578125" style="1" customWidth="1"/>
    <col min="8" max="16384" width="11.42578125" style="1"/>
  </cols>
  <sheetData>
    <row r="1" spans="1:8" ht="47.25" customHeight="1" x14ac:dyDescent="0.2">
      <c r="A1" s="22" t="s">
        <v>51</v>
      </c>
      <c r="B1" s="22"/>
      <c r="C1" s="22"/>
      <c r="D1" s="22"/>
      <c r="E1" s="22"/>
      <c r="F1" s="22"/>
      <c r="G1" s="22"/>
      <c r="H1" s="22"/>
    </row>
    <row r="2" spans="1:8" ht="30.75" customHeight="1" x14ac:dyDescent="0.2">
      <c r="A2" s="18" t="s">
        <v>33</v>
      </c>
      <c r="B2" s="18"/>
      <c r="C2" s="18"/>
      <c r="D2" s="18"/>
      <c r="E2" s="18"/>
      <c r="F2" s="18"/>
      <c r="G2" s="18"/>
      <c r="H2" s="18"/>
    </row>
    <row r="3" spans="1:8" ht="26.25" customHeight="1" x14ac:dyDescent="0.2">
      <c r="A3" s="2">
        <v>1</v>
      </c>
      <c r="B3" s="19" t="s">
        <v>36</v>
      </c>
      <c r="C3" s="20"/>
      <c r="D3" s="20"/>
      <c r="E3" s="20"/>
      <c r="F3" s="20"/>
      <c r="G3" s="20"/>
      <c r="H3" s="21"/>
    </row>
    <row r="4" spans="1:8" ht="25.5" customHeight="1" x14ac:dyDescent="0.2">
      <c r="A4" s="2">
        <v>2</v>
      </c>
      <c r="B4" s="19" t="s">
        <v>37</v>
      </c>
      <c r="C4" s="20"/>
      <c r="D4" s="20"/>
      <c r="E4" s="20"/>
      <c r="F4" s="20"/>
      <c r="G4" s="20"/>
      <c r="H4" s="21"/>
    </row>
    <row r="5" spans="1:8" ht="25.5" customHeight="1" x14ac:dyDescent="0.2">
      <c r="A5" s="2">
        <v>3</v>
      </c>
      <c r="B5" s="13" t="s">
        <v>38</v>
      </c>
      <c r="C5" s="14"/>
      <c r="D5" s="14"/>
      <c r="E5" s="14"/>
      <c r="F5" s="14"/>
      <c r="G5" s="14"/>
      <c r="H5" s="15"/>
    </row>
    <row r="6" spans="1:8" ht="25.5" customHeight="1" x14ac:dyDescent="0.2">
      <c r="A6" s="2">
        <v>4</v>
      </c>
      <c r="B6" s="19" t="s">
        <v>39</v>
      </c>
      <c r="C6" s="20"/>
      <c r="D6" s="20"/>
      <c r="E6" s="20"/>
      <c r="F6" s="20"/>
      <c r="G6" s="20"/>
      <c r="H6" s="21"/>
    </row>
    <row r="7" spans="1:8" ht="25.5" customHeight="1" x14ac:dyDescent="0.2">
      <c r="A7" s="2">
        <v>5</v>
      </c>
      <c r="B7" s="13" t="s">
        <v>40</v>
      </c>
      <c r="C7" s="14"/>
      <c r="D7" s="14"/>
      <c r="E7" s="14"/>
      <c r="F7" s="14"/>
      <c r="G7" s="14"/>
      <c r="H7" s="15"/>
    </row>
    <row r="8" spans="1:8" ht="24.75" customHeight="1" x14ac:dyDescent="0.2">
      <c r="A8" s="2">
        <v>6</v>
      </c>
      <c r="B8" s="19" t="s">
        <v>41</v>
      </c>
      <c r="C8" s="20"/>
      <c r="D8" s="20"/>
      <c r="E8" s="20"/>
      <c r="F8" s="20"/>
      <c r="G8" s="20"/>
      <c r="H8" s="21"/>
    </row>
    <row r="9" spans="1:8" ht="24.75" customHeight="1" x14ac:dyDescent="0.2">
      <c r="A9" s="18" t="s">
        <v>34</v>
      </c>
      <c r="B9" s="18"/>
      <c r="C9" s="18"/>
      <c r="D9" s="18"/>
      <c r="E9" s="18"/>
      <c r="F9" s="18"/>
      <c r="G9" s="18"/>
      <c r="H9" s="18"/>
    </row>
    <row r="10" spans="1:8" ht="24.75" customHeight="1" x14ac:dyDescent="0.2">
      <c r="A10" s="2">
        <v>7</v>
      </c>
      <c r="B10" s="19" t="s">
        <v>42</v>
      </c>
      <c r="C10" s="20"/>
      <c r="D10" s="20"/>
      <c r="E10" s="20"/>
      <c r="F10" s="20"/>
      <c r="G10" s="20"/>
      <c r="H10" s="21"/>
    </row>
    <row r="11" spans="1:8" ht="24.75" customHeight="1" x14ac:dyDescent="0.2">
      <c r="A11" s="2">
        <v>8</v>
      </c>
      <c r="B11" s="19" t="s">
        <v>43</v>
      </c>
      <c r="C11" s="20"/>
      <c r="D11" s="20"/>
      <c r="E11" s="20"/>
      <c r="F11" s="20"/>
      <c r="G11" s="20"/>
      <c r="H11" s="21"/>
    </row>
    <row r="12" spans="1:8" ht="24.75" customHeight="1" x14ac:dyDescent="0.2">
      <c r="A12" s="2">
        <v>9</v>
      </c>
      <c r="B12" s="19" t="s">
        <v>44</v>
      </c>
      <c r="C12" s="20"/>
      <c r="D12" s="20"/>
      <c r="E12" s="20"/>
      <c r="F12" s="20"/>
      <c r="G12" s="20"/>
      <c r="H12" s="21"/>
    </row>
    <row r="13" spans="1:8" ht="24.75" customHeight="1" x14ac:dyDescent="0.2">
      <c r="A13" s="2">
        <v>10</v>
      </c>
      <c r="B13" s="13" t="s">
        <v>45</v>
      </c>
      <c r="C13" s="14"/>
      <c r="D13" s="14"/>
      <c r="E13" s="14"/>
      <c r="F13" s="14"/>
      <c r="G13" s="14"/>
      <c r="H13" s="15"/>
    </row>
    <row r="14" spans="1:8" ht="24.75" customHeight="1" x14ac:dyDescent="0.2">
      <c r="A14" s="18" t="s">
        <v>35</v>
      </c>
      <c r="B14" s="18"/>
      <c r="C14" s="18"/>
      <c r="D14" s="18"/>
      <c r="E14" s="18"/>
      <c r="F14" s="18"/>
      <c r="G14" s="18"/>
      <c r="H14" s="18"/>
    </row>
    <row r="15" spans="1:8" ht="24.75" customHeight="1" x14ac:dyDescent="0.2">
      <c r="A15" s="2">
        <v>11</v>
      </c>
      <c r="B15" s="19" t="s">
        <v>46</v>
      </c>
      <c r="C15" s="20"/>
      <c r="D15" s="20"/>
      <c r="E15" s="20"/>
      <c r="F15" s="20"/>
      <c r="G15" s="20"/>
      <c r="H15" s="21"/>
    </row>
    <row r="16" spans="1:8" ht="24.75" customHeight="1" x14ac:dyDescent="0.2">
      <c r="A16" s="2">
        <v>12</v>
      </c>
      <c r="B16" s="19" t="s">
        <v>47</v>
      </c>
      <c r="C16" s="20"/>
      <c r="D16" s="20"/>
      <c r="E16" s="20"/>
      <c r="F16" s="20"/>
      <c r="G16" s="20"/>
      <c r="H16" s="21"/>
    </row>
    <row r="17" spans="1:8" ht="24.75" customHeight="1" x14ac:dyDescent="0.2">
      <c r="A17" s="2">
        <v>13</v>
      </c>
      <c r="B17" s="19" t="s">
        <v>48</v>
      </c>
      <c r="C17" s="20"/>
      <c r="D17" s="20"/>
      <c r="E17" s="20"/>
      <c r="F17" s="20"/>
      <c r="G17" s="20"/>
      <c r="H17" s="21"/>
    </row>
    <row r="18" spans="1:8" ht="24.75" customHeight="1" x14ac:dyDescent="0.2">
      <c r="A18" s="2">
        <v>14</v>
      </c>
      <c r="B18" s="19" t="s">
        <v>49</v>
      </c>
      <c r="C18" s="20"/>
      <c r="D18" s="20"/>
      <c r="E18" s="20"/>
      <c r="F18" s="20"/>
      <c r="G18" s="20"/>
      <c r="H18" s="21"/>
    </row>
    <row r="19" spans="1:8" ht="24.75" customHeight="1" x14ac:dyDescent="0.2">
      <c r="A19" s="2">
        <v>15</v>
      </c>
      <c r="B19" s="13" t="s">
        <v>50</v>
      </c>
      <c r="C19" s="14"/>
      <c r="D19" s="14"/>
      <c r="E19" s="14"/>
      <c r="F19" s="14"/>
      <c r="G19" s="14"/>
      <c r="H19" s="15"/>
    </row>
    <row r="20" spans="1:8" ht="18.75" customHeight="1" x14ac:dyDescent="0.2">
      <c r="A20" s="16"/>
      <c r="B20" s="16"/>
      <c r="C20" s="16"/>
      <c r="D20" s="16"/>
      <c r="E20" s="16"/>
      <c r="F20" s="16"/>
      <c r="G20" s="16"/>
      <c r="H20" s="16"/>
    </row>
    <row r="21" spans="1:8" ht="12.75" customHeight="1" x14ac:dyDescent="0.2">
      <c r="A21" s="17" t="s">
        <v>26</v>
      </c>
      <c r="B21" s="3">
        <v>0</v>
      </c>
      <c r="C21" s="4" t="s">
        <v>27</v>
      </c>
      <c r="D21" s="3">
        <v>2</v>
      </c>
      <c r="E21" s="4" t="s">
        <v>28</v>
      </c>
      <c r="F21" s="3">
        <v>4</v>
      </c>
      <c r="G21" s="4" t="s">
        <v>29</v>
      </c>
      <c r="H21" s="5"/>
    </row>
    <row r="22" spans="1:8" x14ac:dyDescent="0.2">
      <c r="A22" s="17"/>
      <c r="B22" s="3">
        <v>1</v>
      </c>
      <c r="C22" s="4" t="s">
        <v>30</v>
      </c>
      <c r="D22" s="3">
        <v>3</v>
      </c>
      <c r="E22" s="4" t="s">
        <v>31</v>
      </c>
      <c r="F22" s="3">
        <v>5</v>
      </c>
      <c r="G22" s="4" t="s">
        <v>32</v>
      </c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</sheetData>
  <mergeCells count="21">
    <mergeCell ref="B12:H12"/>
    <mergeCell ref="A1:H1"/>
    <mergeCell ref="A2:H2"/>
    <mergeCell ref="B3:H3"/>
    <mergeCell ref="B4:H4"/>
    <mergeCell ref="B5:H5"/>
    <mergeCell ref="B6:H6"/>
    <mergeCell ref="B7:H7"/>
    <mergeCell ref="B8:H8"/>
    <mergeCell ref="A9:H9"/>
    <mergeCell ref="B10:H10"/>
    <mergeCell ref="B11:H11"/>
    <mergeCell ref="B19:H19"/>
    <mergeCell ref="A20:H20"/>
    <mergeCell ref="A21:A22"/>
    <mergeCell ref="B13:H13"/>
    <mergeCell ref="A14:H14"/>
    <mergeCell ref="B15:H15"/>
    <mergeCell ref="B16:H16"/>
    <mergeCell ref="B17:H17"/>
    <mergeCell ref="B18:H18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14" sqref="J14"/>
    </sheetView>
  </sheetViews>
  <sheetFormatPr baseColWidth="10" defaultRowHeight="12.75" x14ac:dyDescent="0.2"/>
  <cols>
    <col min="1" max="1" width="16.42578125" style="1" customWidth="1"/>
    <col min="2" max="2" width="6.140625" style="1" customWidth="1"/>
    <col min="3" max="3" width="24" style="1" customWidth="1"/>
    <col min="4" max="4" width="7.42578125" style="1" customWidth="1"/>
    <col min="5" max="5" width="23" style="1" customWidth="1"/>
    <col min="6" max="6" width="6.140625" style="1" customWidth="1"/>
    <col min="7" max="7" width="35.42578125" style="1" customWidth="1"/>
    <col min="8" max="16384" width="11.42578125" style="1"/>
  </cols>
  <sheetData>
    <row r="1" spans="1:8" ht="47.25" customHeight="1" x14ac:dyDescent="0.2">
      <c r="A1" s="22" t="s">
        <v>104</v>
      </c>
      <c r="B1" s="22"/>
      <c r="C1" s="22"/>
      <c r="D1" s="22"/>
      <c r="E1" s="22"/>
      <c r="F1" s="22"/>
      <c r="G1" s="22"/>
      <c r="H1" s="22"/>
    </row>
    <row r="2" spans="1:8" ht="30.75" customHeight="1" x14ac:dyDescent="0.2">
      <c r="A2" s="18" t="s">
        <v>105</v>
      </c>
      <c r="B2" s="18"/>
      <c r="C2" s="18"/>
      <c r="D2" s="18"/>
      <c r="E2" s="18"/>
      <c r="F2" s="18"/>
      <c r="G2" s="18"/>
      <c r="H2" s="18"/>
    </row>
    <row r="3" spans="1:8" ht="26.25" customHeight="1" x14ac:dyDescent="0.2">
      <c r="A3" s="2">
        <v>1</v>
      </c>
      <c r="B3" s="23" t="s">
        <v>99</v>
      </c>
      <c r="C3" s="24"/>
      <c r="D3" s="24"/>
      <c r="E3" s="24"/>
      <c r="F3" s="24"/>
      <c r="G3" s="24"/>
      <c r="H3" s="25"/>
    </row>
    <row r="4" spans="1:8" ht="25.5" customHeight="1" x14ac:dyDescent="0.2">
      <c r="A4" s="2">
        <v>2</v>
      </c>
      <c r="B4" s="23" t="s">
        <v>98</v>
      </c>
      <c r="C4" s="24"/>
      <c r="D4" s="24"/>
      <c r="E4" s="24"/>
      <c r="F4" s="24"/>
      <c r="G4" s="24"/>
      <c r="H4" s="25"/>
    </row>
    <row r="5" spans="1:8" ht="25.5" customHeight="1" x14ac:dyDescent="0.2">
      <c r="A5" s="2">
        <v>3</v>
      </c>
      <c r="B5" s="23" t="s">
        <v>106</v>
      </c>
      <c r="C5" s="24"/>
      <c r="D5" s="24"/>
      <c r="E5" s="24"/>
      <c r="F5" s="24"/>
      <c r="G5" s="24"/>
      <c r="H5" s="25"/>
    </row>
    <row r="6" spans="1:8" ht="25.5" customHeight="1" x14ac:dyDescent="0.2">
      <c r="A6" s="2">
        <v>4</v>
      </c>
      <c r="B6" s="23" t="s">
        <v>96</v>
      </c>
      <c r="C6" s="24"/>
      <c r="D6" s="24"/>
      <c r="E6" s="24"/>
      <c r="F6" s="24"/>
      <c r="G6" s="24"/>
      <c r="H6" s="25"/>
    </row>
    <row r="7" spans="1:8" ht="25.5" customHeight="1" x14ac:dyDescent="0.2">
      <c r="A7" s="2">
        <v>5</v>
      </c>
      <c r="B7" s="23" t="s">
        <v>95</v>
      </c>
      <c r="C7" s="24"/>
      <c r="D7" s="24"/>
      <c r="E7" s="24"/>
      <c r="F7" s="24"/>
      <c r="G7" s="24"/>
      <c r="H7" s="25"/>
    </row>
    <row r="8" spans="1:8" ht="24.75" customHeight="1" x14ac:dyDescent="0.2">
      <c r="A8" s="2">
        <v>6</v>
      </c>
      <c r="B8" s="23" t="s">
        <v>107</v>
      </c>
      <c r="C8" s="24"/>
      <c r="D8" s="24"/>
      <c r="E8" s="24"/>
      <c r="F8" s="24"/>
      <c r="G8" s="24"/>
      <c r="H8" s="25"/>
    </row>
    <row r="9" spans="1:8" ht="24.75" customHeight="1" x14ac:dyDescent="0.2">
      <c r="A9" s="2">
        <v>7</v>
      </c>
      <c r="B9" s="23" t="s">
        <v>93</v>
      </c>
      <c r="C9" s="24"/>
      <c r="D9" s="24"/>
      <c r="E9" s="24"/>
      <c r="F9" s="24"/>
      <c r="G9" s="24"/>
      <c r="H9" s="25"/>
    </row>
    <row r="10" spans="1:8" ht="24.75" customHeight="1" x14ac:dyDescent="0.2">
      <c r="A10" s="2">
        <v>8</v>
      </c>
      <c r="B10" s="23" t="s">
        <v>92</v>
      </c>
      <c r="C10" s="24"/>
      <c r="D10" s="24"/>
      <c r="E10" s="24"/>
      <c r="F10" s="24"/>
      <c r="G10" s="24"/>
      <c r="H10" s="25"/>
    </row>
    <row r="11" spans="1:8" ht="24.75" customHeight="1" x14ac:dyDescent="0.2">
      <c r="A11" s="2">
        <v>9</v>
      </c>
      <c r="B11" s="23" t="s">
        <v>91</v>
      </c>
      <c r="C11" s="24"/>
      <c r="D11" s="24"/>
      <c r="E11" s="24"/>
      <c r="F11" s="24"/>
      <c r="G11" s="24"/>
      <c r="H11" s="25"/>
    </row>
    <row r="12" spans="1:8" ht="24.75" customHeight="1" x14ac:dyDescent="0.2">
      <c r="A12" s="2">
        <v>10</v>
      </c>
      <c r="B12" s="23" t="s">
        <v>90</v>
      </c>
      <c r="C12" s="24"/>
      <c r="D12" s="24"/>
      <c r="E12" s="24"/>
      <c r="F12" s="24"/>
      <c r="G12" s="24"/>
      <c r="H12" s="25"/>
    </row>
    <row r="13" spans="1:8" ht="18.75" customHeight="1" x14ac:dyDescent="0.2">
      <c r="A13" s="16"/>
      <c r="B13" s="16"/>
      <c r="C13" s="16"/>
      <c r="D13" s="16"/>
      <c r="E13" s="16"/>
      <c r="F13" s="16"/>
      <c r="G13" s="16"/>
      <c r="H13" s="16"/>
    </row>
    <row r="14" spans="1:8" ht="12.75" customHeight="1" x14ac:dyDescent="0.2">
      <c r="A14" s="17" t="s">
        <v>26</v>
      </c>
      <c r="B14" s="3">
        <v>0</v>
      </c>
      <c r="C14" s="4" t="s">
        <v>27</v>
      </c>
      <c r="D14" s="3">
        <v>2</v>
      </c>
      <c r="E14" s="4" t="s">
        <v>28</v>
      </c>
      <c r="F14" s="3">
        <v>4</v>
      </c>
      <c r="G14" s="4" t="s">
        <v>29</v>
      </c>
      <c r="H14" s="5"/>
    </row>
    <row r="15" spans="1:8" x14ac:dyDescent="0.2">
      <c r="A15" s="17"/>
      <c r="B15" s="3">
        <v>1</v>
      </c>
      <c r="C15" s="4" t="s">
        <v>30</v>
      </c>
      <c r="D15" s="3">
        <v>3</v>
      </c>
      <c r="E15" s="4" t="s">
        <v>31</v>
      </c>
      <c r="F15" s="3">
        <v>5</v>
      </c>
      <c r="G15" s="4" t="s">
        <v>32</v>
      </c>
      <c r="H15" s="5"/>
    </row>
    <row r="16" spans="1:8" x14ac:dyDescent="0.2">
      <c r="A16" s="5"/>
      <c r="B16" s="5"/>
      <c r="C16" s="5"/>
      <c r="D16" s="5"/>
      <c r="E16" s="5"/>
      <c r="F16" s="5"/>
      <c r="G16" s="5"/>
      <c r="H16" s="5"/>
    </row>
  </sheetData>
  <mergeCells count="14">
    <mergeCell ref="B6:H6"/>
    <mergeCell ref="A1:H1"/>
    <mergeCell ref="A2:H2"/>
    <mergeCell ref="B3:H3"/>
    <mergeCell ref="B4:H4"/>
    <mergeCell ref="B5:H5"/>
    <mergeCell ref="A13:H13"/>
    <mergeCell ref="A14:A15"/>
    <mergeCell ref="B7:H7"/>
    <mergeCell ref="B8:H8"/>
    <mergeCell ref="B9:H9"/>
    <mergeCell ref="B10:H10"/>
    <mergeCell ref="B11:H11"/>
    <mergeCell ref="B12:H12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workbookViewId="0"/>
  </sheetViews>
  <sheetFormatPr baseColWidth="10" defaultRowHeight="12.75" x14ac:dyDescent="0.2"/>
  <cols>
    <col min="1" max="1" width="24.85546875" customWidth="1"/>
    <col min="2" max="2" width="86.7109375" bestFit="1" customWidth="1"/>
    <col min="3" max="3" width="17.85546875" customWidth="1"/>
    <col min="4" max="4" width="11.42578125" style="38"/>
    <col min="5" max="5" width="14.140625" style="38" customWidth="1"/>
  </cols>
  <sheetData>
    <row r="1" spans="1:20" ht="38.25" customHeight="1" x14ac:dyDescent="0.2">
      <c r="A1" s="31" t="s">
        <v>71</v>
      </c>
      <c r="B1" s="32" t="s">
        <v>24</v>
      </c>
      <c r="C1" s="31" t="s">
        <v>87</v>
      </c>
      <c r="D1" s="31" t="s">
        <v>25</v>
      </c>
      <c r="E1" s="31" t="s">
        <v>86</v>
      </c>
      <c r="F1" s="31" t="s">
        <v>52</v>
      </c>
      <c r="G1" s="31" t="s">
        <v>53</v>
      </c>
      <c r="H1" s="31" t="s">
        <v>54</v>
      </c>
      <c r="I1" s="31" t="s">
        <v>55</v>
      </c>
      <c r="J1" s="31" t="s">
        <v>56</v>
      </c>
      <c r="K1" s="31" t="s">
        <v>57</v>
      </c>
      <c r="L1" s="31" t="s">
        <v>58</v>
      </c>
      <c r="M1" s="31" t="s">
        <v>59</v>
      </c>
      <c r="N1" s="31" t="s">
        <v>60</v>
      </c>
      <c r="O1" s="31" t="s">
        <v>61</v>
      </c>
      <c r="P1" s="31" t="s">
        <v>62</v>
      </c>
      <c r="Q1" s="31" t="s">
        <v>63</v>
      </c>
      <c r="R1" s="31" t="s">
        <v>64</v>
      </c>
      <c r="S1" s="31" t="s">
        <v>65</v>
      </c>
      <c r="T1" s="31" t="s">
        <v>66</v>
      </c>
    </row>
    <row r="2" spans="1:20" x14ac:dyDescent="0.2">
      <c r="A2" s="33" t="s">
        <v>0</v>
      </c>
      <c r="B2" s="34" t="s">
        <v>108</v>
      </c>
      <c r="C2" s="35">
        <v>5</v>
      </c>
      <c r="D2" s="35">
        <v>3</v>
      </c>
      <c r="E2" s="36">
        <f>D2/C2</f>
        <v>0.6</v>
      </c>
      <c r="F2" s="37">
        <v>3.6666666666666665</v>
      </c>
      <c r="G2" s="37">
        <v>4</v>
      </c>
      <c r="H2" s="37">
        <v>4.666666666666667</v>
      </c>
      <c r="I2" s="37">
        <v>3</v>
      </c>
      <c r="J2" s="37">
        <v>4</v>
      </c>
      <c r="K2" s="37">
        <v>4</v>
      </c>
      <c r="L2" s="37">
        <v>4.666666666666667</v>
      </c>
      <c r="M2" s="37">
        <v>2.6666666666666665</v>
      </c>
      <c r="N2" s="37">
        <v>2</v>
      </c>
      <c r="O2" s="37">
        <v>4.666666666666667</v>
      </c>
      <c r="P2" s="37">
        <v>4.333333333333333</v>
      </c>
      <c r="Q2" s="37">
        <v>3</v>
      </c>
      <c r="R2" s="37">
        <v>5</v>
      </c>
      <c r="S2" s="37">
        <v>3.3333333333333335</v>
      </c>
      <c r="T2" s="37">
        <v>3.3333333333333335</v>
      </c>
    </row>
    <row r="3" spans="1:20" x14ac:dyDescent="0.2">
      <c r="A3" s="33"/>
      <c r="B3" s="34" t="s">
        <v>15</v>
      </c>
      <c r="C3" s="35">
        <v>55</v>
      </c>
      <c r="D3" s="35">
        <v>34</v>
      </c>
      <c r="E3" s="36">
        <f t="shared" ref="E3:E66" si="0">D3/C3</f>
        <v>0.61818181818181817</v>
      </c>
      <c r="F3" s="37">
        <v>3.7352941176470589</v>
      </c>
      <c r="G3" s="37">
        <v>4.0294117647058822</v>
      </c>
      <c r="H3" s="37">
        <v>2.5</v>
      </c>
      <c r="I3" s="37">
        <v>2.9705882352941178</v>
      </c>
      <c r="J3" s="37">
        <v>3.9117647058823528</v>
      </c>
      <c r="K3" s="37">
        <v>2.8529411764705883</v>
      </c>
      <c r="L3" s="37">
        <v>3.7272727272727271</v>
      </c>
      <c r="M3" s="37">
        <v>2.5757575757575757</v>
      </c>
      <c r="N3" s="37">
        <v>3.3636363636363638</v>
      </c>
      <c r="O3" s="37">
        <v>3.78125</v>
      </c>
      <c r="P3" s="37">
        <v>4.15625</v>
      </c>
      <c r="Q3" s="37">
        <v>3.59375</v>
      </c>
      <c r="R3" s="37">
        <v>4.666666666666667</v>
      </c>
      <c r="S3" s="37">
        <v>4.0303030303030303</v>
      </c>
      <c r="T3" s="37">
        <v>4.5</v>
      </c>
    </row>
    <row r="4" spans="1:20" x14ac:dyDescent="0.2">
      <c r="A4" s="33"/>
      <c r="B4" s="34" t="s">
        <v>7</v>
      </c>
      <c r="C4" s="35">
        <v>26</v>
      </c>
      <c r="D4" s="35">
        <v>16</v>
      </c>
      <c r="E4" s="36">
        <f t="shared" si="0"/>
        <v>0.61538461538461542</v>
      </c>
      <c r="F4" s="37">
        <v>3.3125</v>
      </c>
      <c r="G4" s="37">
        <v>3.5</v>
      </c>
      <c r="H4" s="37">
        <v>2.3125</v>
      </c>
      <c r="I4" s="37">
        <v>2.25</v>
      </c>
      <c r="J4" s="37">
        <v>3.25</v>
      </c>
      <c r="K4" s="37">
        <v>2.6875</v>
      </c>
      <c r="L4" s="37">
        <v>3.625</v>
      </c>
      <c r="M4" s="37">
        <v>2.375</v>
      </c>
      <c r="N4" s="37">
        <v>4.0625</v>
      </c>
      <c r="O4" s="37">
        <v>4.1875</v>
      </c>
      <c r="P4" s="37">
        <v>3.9375</v>
      </c>
      <c r="Q4" s="37">
        <v>3.4375</v>
      </c>
      <c r="R4" s="37">
        <v>4.625</v>
      </c>
      <c r="S4" s="37">
        <v>3.75</v>
      </c>
      <c r="T4" s="37">
        <v>3.625</v>
      </c>
    </row>
    <row r="5" spans="1:20" x14ac:dyDescent="0.2">
      <c r="A5" s="33"/>
      <c r="B5" s="34" t="s">
        <v>12</v>
      </c>
      <c r="C5" s="35">
        <v>27</v>
      </c>
      <c r="D5" s="35">
        <v>12</v>
      </c>
      <c r="E5" s="36">
        <f t="shared" si="0"/>
        <v>0.44444444444444442</v>
      </c>
      <c r="F5" s="37">
        <v>3.75</v>
      </c>
      <c r="G5" s="37">
        <v>3.9166666666666665</v>
      </c>
      <c r="H5" s="37">
        <v>4.833333333333333</v>
      </c>
      <c r="I5" s="37">
        <v>3.25</v>
      </c>
      <c r="J5" s="37">
        <v>3.8333333333333335</v>
      </c>
      <c r="K5" s="37">
        <v>4.333333333333333</v>
      </c>
      <c r="L5" s="37">
        <v>3.75</v>
      </c>
      <c r="M5" s="37">
        <v>2.5</v>
      </c>
      <c r="N5" s="37">
        <v>4</v>
      </c>
      <c r="O5" s="37">
        <v>3.6666666666666665</v>
      </c>
      <c r="P5" s="37">
        <v>4.333333333333333</v>
      </c>
      <c r="Q5" s="37">
        <v>3.9166666666666665</v>
      </c>
      <c r="R5" s="37">
        <v>4.583333333333333</v>
      </c>
      <c r="S5" s="37">
        <v>4.166666666666667</v>
      </c>
      <c r="T5" s="37">
        <v>4.583333333333333</v>
      </c>
    </row>
    <row r="6" spans="1:20" x14ac:dyDescent="0.2">
      <c r="A6" s="33"/>
      <c r="B6" s="34" t="s">
        <v>85</v>
      </c>
      <c r="C6" s="35">
        <v>7</v>
      </c>
      <c r="D6" s="35">
        <v>6</v>
      </c>
      <c r="E6" s="36">
        <f t="shared" si="0"/>
        <v>0.8571428571428571</v>
      </c>
      <c r="F6" s="37">
        <v>2.8333333333333335</v>
      </c>
      <c r="G6" s="37">
        <v>3.6666666666666665</v>
      </c>
      <c r="H6" s="37">
        <v>2.5</v>
      </c>
      <c r="I6" s="37">
        <v>2.3333333333333335</v>
      </c>
      <c r="J6" s="37">
        <v>4</v>
      </c>
      <c r="K6" s="37">
        <v>4</v>
      </c>
      <c r="L6" s="37">
        <v>3</v>
      </c>
      <c r="M6" s="37">
        <v>3.2</v>
      </c>
      <c r="N6" s="37">
        <v>3.2</v>
      </c>
      <c r="O6" s="37">
        <v>4.4000000000000004</v>
      </c>
      <c r="P6" s="37">
        <v>3.6</v>
      </c>
      <c r="Q6" s="37">
        <v>3.8</v>
      </c>
      <c r="R6" s="37">
        <v>5</v>
      </c>
      <c r="S6" s="37">
        <v>4.4000000000000004</v>
      </c>
      <c r="T6" s="37">
        <v>4.5999999999999996</v>
      </c>
    </row>
    <row r="7" spans="1:20" x14ac:dyDescent="0.2">
      <c r="A7" s="33"/>
      <c r="B7" s="34" t="s">
        <v>19</v>
      </c>
      <c r="C7" s="35">
        <v>7</v>
      </c>
      <c r="D7" s="35">
        <v>6</v>
      </c>
      <c r="E7" s="36">
        <f t="shared" si="0"/>
        <v>0.8571428571428571</v>
      </c>
      <c r="F7" s="37">
        <v>3</v>
      </c>
      <c r="G7" s="37">
        <v>3.3333333333333335</v>
      </c>
      <c r="H7" s="37">
        <v>2.3333333333333335</v>
      </c>
      <c r="I7" s="37">
        <v>2.6666666666666665</v>
      </c>
      <c r="J7" s="37">
        <v>3.6666666666666665</v>
      </c>
      <c r="K7" s="37">
        <v>3.3333333333333335</v>
      </c>
      <c r="L7" s="37">
        <v>2.3333333333333335</v>
      </c>
      <c r="M7" s="37">
        <v>2.1666666666666665</v>
      </c>
      <c r="N7" s="37">
        <v>4</v>
      </c>
      <c r="O7" s="37">
        <v>4</v>
      </c>
      <c r="P7" s="37">
        <v>3.8333333333333335</v>
      </c>
      <c r="Q7" s="37">
        <v>3.5</v>
      </c>
      <c r="R7" s="37">
        <v>5</v>
      </c>
      <c r="S7" s="37">
        <v>3.8333333333333335</v>
      </c>
      <c r="T7" s="37">
        <v>4.333333333333333</v>
      </c>
    </row>
    <row r="8" spans="1:20" x14ac:dyDescent="0.2">
      <c r="A8" s="33"/>
      <c r="B8" s="34" t="s">
        <v>13</v>
      </c>
      <c r="C8" s="35">
        <v>2</v>
      </c>
      <c r="D8" s="35">
        <v>1</v>
      </c>
      <c r="E8" s="36">
        <f t="shared" si="0"/>
        <v>0.5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x14ac:dyDescent="0.2">
      <c r="A9" s="33"/>
      <c r="B9" s="34" t="s">
        <v>16</v>
      </c>
      <c r="C9" s="35">
        <v>4</v>
      </c>
      <c r="D9" s="35">
        <v>1</v>
      </c>
      <c r="E9" s="36">
        <f t="shared" si="0"/>
        <v>0.25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x14ac:dyDescent="0.2">
      <c r="A10" s="33"/>
      <c r="B10" s="34" t="s">
        <v>21</v>
      </c>
      <c r="C10" s="35">
        <v>3</v>
      </c>
      <c r="D10" s="35">
        <v>1</v>
      </c>
      <c r="E10" s="36">
        <f t="shared" si="0"/>
        <v>0.33333333333333331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x14ac:dyDescent="0.2">
      <c r="A11" s="33"/>
      <c r="B11" s="34" t="s">
        <v>11</v>
      </c>
      <c r="C11" s="35">
        <v>8</v>
      </c>
      <c r="D11" s="35">
        <v>4</v>
      </c>
      <c r="E11" s="36">
        <f t="shared" si="0"/>
        <v>0.5</v>
      </c>
      <c r="F11" s="37">
        <v>3.75</v>
      </c>
      <c r="G11" s="37">
        <v>3.75</v>
      </c>
      <c r="H11" s="37">
        <v>3.5</v>
      </c>
      <c r="I11" s="37">
        <v>2.5</v>
      </c>
      <c r="J11" s="37">
        <v>4.5</v>
      </c>
      <c r="K11" s="37">
        <v>4.25</v>
      </c>
      <c r="L11" s="37">
        <v>3.5</v>
      </c>
      <c r="M11" s="37">
        <v>1.75</v>
      </c>
      <c r="N11" s="37">
        <v>3</v>
      </c>
      <c r="O11" s="37">
        <v>2.75</v>
      </c>
      <c r="P11" s="37">
        <v>3.75</v>
      </c>
      <c r="Q11" s="37">
        <v>3</v>
      </c>
      <c r="R11" s="37">
        <v>4.75</v>
      </c>
      <c r="S11" s="37">
        <v>3.25</v>
      </c>
      <c r="T11" s="37">
        <v>4.25</v>
      </c>
    </row>
    <row r="12" spans="1:20" x14ac:dyDescent="0.2">
      <c r="A12" s="33"/>
      <c r="B12" s="34" t="s">
        <v>22</v>
      </c>
      <c r="C12" s="35">
        <v>3</v>
      </c>
      <c r="D12" s="35">
        <v>3</v>
      </c>
      <c r="E12" s="36">
        <f t="shared" si="0"/>
        <v>1</v>
      </c>
      <c r="F12" s="37">
        <v>0.5</v>
      </c>
      <c r="G12" s="37">
        <v>3.5</v>
      </c>
      <c r="H12" s="37">
        <v>4.5</v>
      </c>
      <c r="I12" s="37">
        <v>2</v>
      </c>
      <c r="J12" s="37">
        <v>4</v>
      </c>
      <c r="K12" s="37">
        <v>4.5</v>
      </c>
      <c r="L12" s="37">
        <v>4</v>
      </c>
      <c r="M12" s="37">
        <v>2.3333333333333335</v>
      </c>
      <c r="N12" s="37">
        <v>3.3333333333333335</v>
      </c>
      <c r="O12" s="37">
        <v>2.6666666666666665</v>
      </c>
      <c r="P12" s="37">
        <v>3.3333333333333335</v>
      </c>
      <c r="Q12" s="37">
        <v>4.333333333333333</v>
      </c>
      <c r="R12" s="37">
        <v>4.333333333333333</v>
      </c>
      <c r="S12" s="37">
        <v>4</v>
      </c>
      <c r="T12" s="37">
        <v>4.333333333333333</v>
      </c>
    </row>
    <row r="13" spans="1:20" x14ac:dyDescent="0.2">
      <c r="A13" s="33"/>
      <c r="B13" s="34" t="s">
        <v>18</v>
      </c>
      <c r="C13" s="35">
        <v>2</v>
      </c>
      <c r="D13" s="35">
        <v>2</v>
      </c>
      <c r="E13" s="36">
        <f t="shared" si="0"/>
        <v>1</v>
      </c>
      <c r="F13" s="37">
        <v>0.5</v>
      </c>
      <c r="G13" s="37">
        <v>4.5</v>
      </c>
      <c r="H13" s="37">
        <v>4.5</v>
      </c>
      <c r="I13" s="37">
        <v>3.5</v>
      </c>
      <c r="J13" s="37">
        <v>4</v>
      </c>
      <c r="K13" s="37">
        <v>4</v>
      </c>
      <c r="L13" s="37">
        <v>5</v>
      </c>
      <c r="M13" s="37">
        <v>2</v>
      </c>
      <c r="N13" s="37">
        <v>4</v>
      </c>
      <c r="O13" s="37">
        <v>2.5</v>
      </c>
      <c r="P13" s="37">
        <v>4</v>
      </c>
      <c r="Q13" s="37">
        <v>4</v>
      </c>
      <c r="R13" s="37">
        <v>5</v>
      </c>
      <c r="S13" s="37">
        <v>4.5</v>
      </c>
      <c r="T13" s="37">
        <v>4.5</v>
      </c>
    </row>
    <row r="14" spans="1:20" x14ac:dyDescent="0.2">
      <c r="A14" s="33"/>
      <c r="B14" s="34" t="s">
        <v>5</v>
      </c>
      <c r="C14" s="35">
        <v>21</v>
      </c>
      <c r="D14" s="35">
        <v>12</v>
      </c>
      <c r="E14" s="36">
        <f t="shared" si="0"/>
        <v>0.5714285714285714</v>
      </c>
      <c r="F14" s="37">
        <v>4</v>
      </c>
      <c r="G14" s="37">
        <v>4.083333333333333</v>
      </c>
      <c r="H14" s="37">
        <v>3.75</v>
      </c>
      <c r="I14" s="37">
        <v>2.25</v>
      </c>
      <c r="J14" s="37">
        <v>3.6666666666666665</v>
      </c>
      <c r="K14" s="37">
        <v>3.1666666666666665</v>
      </c>
      <c r="L14" s="37">
        <v>3.75</v>
      </c>
      <c r="M14" s="37">
        <v>3.3333333333333335</v>
      </c>
      <c r="N14" s="37">
        <v>3.75</v>
      </c>
      <c r="O14" s="37">
        <v>3.4</v>
      </c>
      <c r="P14" s="37">
        <v>4</v>
      </c>
      <c r="Q14" s="37">
        <v>3.8333333333333335</v>
      </c>
      <c r="R14" s="37">
        <v>4.833333333333333</v>
      </c>
      <c r="S14" s="37">
        <v>4.666666666666667</v>
      </c>
      <c r="T14" s="37">
        <v>4.75</v>
      </c>
    </row>
    <row r="15" spans="1:20" x14ac:dyDescent="0.2">
      <c r="A15" s="33"/>
      <c r="B15" s="34" t="s">
        <v>9</v>
      </c>
      <c r="C15" s="35">
        <v>3</v>
      </c>
      <c r="D15" s="35">
        <v>1</v>
      </c>
      <c r="E15" s="36">
        <f t="shared" si="0"/>
        <v>0.33333333333333331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x14ac:dyDescent="0.2">
      <c r="A16" s="33"/>
      <c r="B16" s="34" t="s">
        <v>109</v>
      </c>
      <c r="C16" s="35">
        <v>3</v>
      </c>
      <c r="D16" s="35">
        <v>2</v>
      </c>
      <c r="E16" s="36">
        <f t="shared" si="0"/>
        <v>0.66666666666666663</v>
      </c>
      <c r="F16" s="37">
        <v>4</v>
      </c>
      <c r="G16" s="37">
        <v>4.5</v>
      </c>
      <c r="H16" s="37">
        <v>4.5</v>
      </c>
      <c r="I16" s="37">
        <v>3.5</v>
      </c>
      <c r="J16" s="37">
        <v>5</v>
      </c>
      <c r="K16" s="37">
        <v>5</v>
      </c>
      <c r="L16" s="37">
        <v>5</v>
      </c>
      <c r="M16" s="37">
        <v>3.5</v>
      </c>
      <c r="N16" s="37">
        <v>5</v>
      </c>
      <c r="O16" s="37">
        <v>4.5</v>
      </c>
      <c r="P16" s="37">
        <v>4.5</v>
      </c>
      <c r="Q16" s="37">
        <v>5</v>
      </c>
      <c r="R16" s="37">
        <v>5</v>
      </c>
      <c r="S16" s="37">
        <v>5</v>
      </c>
      <c r="T16" s="37">
        <v>5</v>
      </c>
    </row>
    <row r="17" spans="1:20" x14ac:dyDescent="0.2">
      <c r="A17" s="33"/>
      <c r="B17" s="34" t="s">
        <v>4</v>
      </c>
      <c r="C17" s="35">
        <v>17</v>
      </c>
      <c r="D17" s="35">
        <v>15</v>
      </c>
      <c r="E17" s="36">
        <f t="shared" si="0"/>
        <v>0.88235294117647056</v>
      </c>
      <c r="F17" s="37">
        <v>2.1333333333333333</v>
      </c>
      <c r="G17" s="37">
        <v>3</v>
      </c>
      <c r="H17" s="37">
        <v>1.6666666666666667</v>
      </c>
      <c r="I17" s="37">
        <v>1.6</v>
      </c>
      <c r="J17" s="37">
        <v>2.9333333333333331</v>
      </c>
      <c r="K17" s="37">
        <v>2.2000000000000002</v>
      </c>
      <c r="L17" s="37">
        <v>3.6</v>
      </c>
      <c r="M17" s="37">
        <v>2.4</v>
      </c>
      <c r="N17" s="37">
        <v>3.2</v>
      </c>
      <c r="O17" s="37">
        <v>3.8571428571428572</v>
      </c>
      <c r="P17" s="37">
        <v>3.8</v>
      </c>
      <c r="Q17" s="37">
        <v>3.5333333333333332</v>
      </c>
      <c r="R17" s="37">
        <v>4.666666666666667</v>
      </c>
      <c r="S17" s="37">
        <v>4</v>
      </c>
      <c r="T17" s="37">
        <v>3.7333333333333334</v>
      </c>
    </row>
    <row r="18" spans="1:20" x14ac:dyDescent="0.2">
      <c r="A18" s="33"/>
      <c r="B18" s="34" t="s">
        <v>1</v>
      </c>
      <c r="C18" s="35">
        <v>11</v>
      </c>
      <c r="D18" s="35">
        <v>6</v>
      </c>
      <c r="E18" s="36">
        <f t="shared" si="0"/>
        <v>0.54545454545454541</v>
      </c>
      <c r="F18" s="37">
        <v>3.6666666666666665</v>
      </c>
      <c r="G18" s="37">
        <v>3.6666666666666665</v>
      </c>
      <c r="H18" s="37">
        <v>3.6666666666666665</v>
      </c>
      <c r="I18" s="37">
        <v>2.8333333333333335</v>
      </c>
      <c r="J18" s="37">
        <v>3.8333333333333335</v>
      </c>
      <c r="K18" s="37">
        <v>3.8333333333333335</v>
      </c>
      <c r="L18" s="37">
        <v>4</v>
      </c>
      <c r="M18" s="37">
        <v>2.6666666666666665</v>
      </c>
      <c r="N18" s="37">
        <v>3.6666666666666665</v>
      </c>
      <c r="O18" s="37">
        <v>3.1666666666666665</v>
      </c>
      <c r="P18" s="37">
        <v>4</v>
      </c>
      <c r="Q18" s="37">
        <v>3.6666666666666665</v>
      </c>
      <c r="R18" s="37">
        <v>4.666666666666667</v>
      </c>
      <c r="S18" s="37">
        <v>3.6666666666666665</v>
      </c>
      <c r="T18" s="37">
        <v>4.333333333333333</v>
      </c>
    </row>
    <row r="19" spans="1:20" x14ac:dyDescent="0.2">
      <c r="A19" s="33"/>
      <c r="B19" s="34" t="s">
        <v>84</v>
      </c>
      <c r="C19" s="35">
        <v>2</v>
      </c>
      <c r="D19" s="35">
        <v>1</v>
      </c>
      <c r="E19" s="36">
        <f t="shared" si="0"/>
        <v>0.5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x14ac:dyDescent="0.2">
      <c r="A20" s="33"/>
      <c r="B20" s="34" t="s">
        <v>83</v>
      </c>
      <c r="C20" s="35">
        <v>5</v>
      </c>
      <c r="D20" s="35">
        <v>2</v>
      </c>
      <c r="E20" s="36">
        <f t="shared" si="0"/>
        <v>0.4</v>
      </c>
      <c r="F20" s="37">
        <v>4.5</v>
      </c>
      <c r="G20" s="37">
        <v>4</v>
      </c>
      <c r="H20" s="37">
        <v>4.5</v>
      </c>
      <c r="I20" s="37">
        <v>4</v>
      </c>
      <c r="J20" s="37">
        <v>3</v>
      </c>
      <c r="K20" s="37">
        <v>5</v>
      </c>
      <c r="L20" s="37">
        <v>5</v>
      </c>
      <c r="M20" s="37">
        <v>1.5</v>
      </c>
      <c r="N20" s="37">
        <v>4.5</v>
      </c>
      <c r="O20" s="37">
        <v>3.5</v>
      </c>
      <c r="P20" s="37">
        <v>5</v>
      </c>
      <c r="Q20" s="37">
        <v>5</v>
      </c>
      <c r="R20" s="37">
        <v>5</v>
      </c>
      <c r="S20" s="37">
        <v>5</v>
      </c>
      <c r="T20" s="37">
        <v>4.5</v>
      </c>
    </row>
    <row r="21" spans="1:20" x14ac:dyDescent="0.2">
      <c r="A21" s="33"/>
      <c r="B21" s="34" t="s">
        <v>3</v>
      </c>
      <c r="C21" s="35">
        <v>10</v>
      </c>
      <c r="D21" s="35">
        <v>7</v>
      </c>
      <c r="E21" s="36">
        <f t="shared" si="0"/>
        <v>0.7</v>
      </c>
      <c r="F21" s="37">
        <v>3.2857142857142856</v>
      </c>
      <c r="G21" s="37">
        <v>3.4285714285714284</v>
      </c>
      <c r="H21" s="37">
        <v>2.8571428571428572</v>
      </c>
      <c r="I21" s="37">
        <v>2.5714285714285716</v>
      </c>
      <c r="J21" s="37">
        <v>4.1428571428571432</v>
      </c>
      <c r="K21" s="37">
        <v>2.5714285714285716</v>
      </c>
      <c r="L21" s="37">
        <v>2.5714285714285716</v>
      </c>
      <c r="M21" s="37">
        <v>2.1428571428571428</v>
      </c>
      <c r="N21" s="37">
        <v>2.5714285714285716</v>
      </c>
      <c r="O21" s="37">
        <v>4.1428571428571432</v>
      </c>
      <c r="P21" s="37">
        <v>3.7142857142857144</v>
      </c>
      <c r="Q21" s="37">
        <v>3.4285714285714284</v>
      </c>
      <c r="R21" s="37">
        <v>4.1428571428571432</v>
      </c>
      <c r="S21" s="37">
        <v>3.5714285714285716</v>
      </c>
      <c r="T21" s="37">
        <v>3.8571428571428572</v>
      </c>
    </row>
    <row r="22" spans="1:20" x14ac:dyDescent="0.2">
      <c r="A22" s="33"/>
      <c r="B22" s="34" t="s">
        <v>2</v>
      </c>
      <c r="C22" s="35">
        <v>9</v>
      </c>
      <c r="D22" s="35">
        <v>7</v>
      </c>
      <c r="E22" s="36">
        <f t="shared" si="0"/>
        <v>0.77777777777777779</v>
      </c>
      <c r="F22" s="37">
        <v>2.8571428571428572</v>
      </c>
      <c r="G22" s="37">
        <v>3.2857142857142856</v>
      </c>
      <c r="H22" s="37">
        <v>2</v>
      </c>
      <c r="I22" s="37">
        <v>3.4285714285714284</v>
      </c>
      <c r="J22" s="37">
        <v>3.5714285714285716</v>
      </c>
      <c r="K22" s="37">
        <v>3</v>
      </c>
      <c r="L22" s="37">
        <v>4.1428571428571432</v>
      </c>
      <c r="M22" s="37">
        <v>2.1428571428571428</v>
      </c>
      <c r="N22" s="37">
        <v>3.4285714285714284</v>
      </c>
      <c r="O22" s="37">
        <v>4</v>
      </c>
      <c r="P22" s="37">
        <v>4</v>
      </c>
      <c r="Q22" s="37">
        <v>3.8571428571428572</v>
      </c>
      <c r="R22" s="37">
        <v>4.7142857142857144</v>
      </c>
      <c r="S22" s="37">
        <v>4.5714285714285712</v>
      </c>
      <c r="T22" s="37">
        <v>4.2857142857142856</v>
      </c>
    </row>
    <row r="23" spans="1:20" x14ac:dyDescent="0.2">
      <c r="A23" s="33"/>
      <c r="B23" s="34" t="s">
        <v>110</v>
      </c>
      <c r="C23" s="35">
        <v>1</v>
      </c>
      <c r="D23" s="35">
        <v>1</v>
      </c>
      <c r="E23" s="36">
        <f t="shared" si="0"/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x14ac:dyDescent="0.2">
      <c r="A24" s="33"/>
      <c r="B24" s="34" t="s">
        <v>82</v>
      </c>
      <c r="C24" s="35">
        <v>1</v>
      </c>
      <c r="D24" s="35">
        <v>1</v>
      </c>
      <c r="E24" s="36">
        <f t="shared" si="0"/>
        <v>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x14ac:dyDescent="0.2">
      <c r="A25" s="33"/>
      <c r="B25" s="34" t="s">
        <v>111</v>
      </c>
      <c r="C25" s="35">
        <v>15</v>
      </c>
      <c r="D25" s="35">
        <v>11</v>
      </c>
      <c r="E25" s="36">
        <f t="shared" si="0"/>
        <v>0.73333333333333328</v>
      </c>
      <c r="F25" s="37">
        <v>3.9090909090909092</v>
      </c>
      <c r="G25" s="37">
        <v>3.7272727272727271</v>
      </c>
      <c r="H25" s="37">
        <v>4.0909090909090908</v>
      </c>
      <c r="I25" s="37">
        <v>3</v>
      </c>
      <c r="J25" s="37">
        <v>3.9090909090909092</v>
      </c>
      <c r="K25" s="37">
        <v>3.7272727272727271</v>
      </c>
      <c r="L25" s="37">
        <v>3.9090909090909092</v>
      </c>
      <c r="M25" s="37">
        <v>2.8</v>
      </c>
      <c r="N25" s="37">
        <v>3.2727272727272729</v>
      </c>
      <c r="O25" s="37">
        <v>3.9</v>
      </c>
      <c r="P25" s="37">
        <v>4.0909090909090908</v>
      </c>
      <c r="Q25" s="37">
        <v>3.5454545454545454</v>
      </c>
      <c r="R25" s="37">
        <v>4.4545454545454541</v>
      </c>
      <c r="S25" s="37">
        <v>3.8181818181818183</v>
      </c>
      <c r="T25" s="37">
        <v>4.5454545454545459</v>
      </c>
    </row>
    <row r="26" spans="1:20" x14ac:dyDescent="0.2">
      <c r="A26" s="33"/>
      <c r="B26" s="34" t="s">
        <v>8</v>
      </c>
      <c r="C26" s="35">
        <v>35</v>
      </c>
      <c r="D26" s="35">
        <v>27</v>
      </c>
      <c r="E26" s="36">
        <f t="shared" si="0"/>
        <v>0.77142857142857146</v>
      </c>
      <c r="F26" s="37">
        <v>3.6153846153846154</v>
      </c>
      <c r="G26" s="37">
        <v>3.9615384615384617</v>
      </c>
      <c r="H26" s="37">
        <v>3.9615384615384617</v>
      </c>
      <c r="I26" s="37">
        <v>2.6923076923076925</v>
      </c>
      <c r="J26" s="37">
        <v>3.9583333333333335</v>
      </c>
      <c r="K26" s="37">
        <v>3.8461538461538463</v>
      </c>
      <c r="L26" s="37">
        <v>3.4444444444444446</v>
      </c>
      <c r="M26" s="37">
        <v>3.4074074074074074</v>
      </c>
      <c r="N26" s="37">
        <v>3.3333333333333335</v>
      </c>
      <c r="O26" s="37">
        <v>3.6538461538461537</v>
      </c>
      <c r="P26" s="37">
        <v>3.7407407407407409</v>
      </c>
      <c r="Q26" s="37">
        <v>3.4814814814814814</v>
      </c>
      <c r="R26" s="37">
        <v>4.8518518518518521</v>
      </c>
      <c r="S26" s="37">
        <v>4.1111111111111107</v>
      </c>
      <c r="T26" s="37">
        <v>4.5555555555555554</v>
      </c>
    </row>
    <row r="27" spans="1:20" x14ac:dyDescent="0.2">
      <c r="A27" s="33"/>
      <c r="B27" s="34" t="s">
        <v>23</v>
      </c>
      <c r="C27" s="35">
        <v>3</v>
      </c>
      <c r="D27" s="35">
        <v>3</v>
      </c>
      <c r="E27" s="36">
        <f t="shared" si="0"/>
        <v>1</v>
      </c>
      <c r="F27" s="37">
        <v>3</v>
      </c>
      <c r="G27" s="37">
        <v>4.666666666666667</v>
      </c>
      <c r="H27" s="37">
        <v>4.666666666666667</v>
      </c>
      <c r="I27" s="37">
        <v>2.6666666666666665</v>
      </c>
      <c r="J27" s="37">
        <v>4.333333333333333</v>
      </c>
      <c r="K27" s="37">
        <v>3.3333333333333335</v>
      </c>
      <c r="L27" s="37">
        <v>4</v>
      </c>
      <c r="M27" s="37">
        <v>4</v>
      </c>
      <c r="N27" s="37">
        <v>4</v>
      </c>
      <c r="O27" s="37">
        <v>4</v>
      </c>
      <c r="P27" s="37">
        <v>3.3333333333333335</v>
      </c>
      <c r="Q27" s="37">
        <v>4.333333333333333</v>
      </c>
      <c r="R27" s="37">
        <v>4.666666666666667</v>
      </c>
      <c r="S27" s="37">
        <v>4.666666666666667</v>
      </c>
      <c r="T27" s="37">
        <v>4.666666666666667</v>
      </c>
    </row>
    <row r="28" spans="1:20" x14ac:dyDescent="0.2">
      <c r="A28" s="33"/>
      <c r="B28" s="34" t="s">
        <v>6</v>
      </c>
      <c r="C28" s="35">
        <v>25</v>
      </c>
      <c r="D28" s="35">
        <v>17</v>
      </c>
      <c r="E28" s="36">
        <f t="shared" si="0"/>
        <v>0.68</v>
      </c>
      <c r="F28" s="37">
        <v>2.4705882352941178</v>
      </c>
      <c r="G28" s="37">
        <v>3.5882352941176472</v>
      </c>
      <c r="H28" s="37">
        <v>3</v>
      </c>
      <c r="I28" s="37">
        <v>2.4705882352941178</v>
      </c>
      <c r="J28" s="37">
        <v>3.8235294117647061</v>
      </c>
      <c r="K28" s="37">
        <v>3.5882352941176472</v>
      </c>
      <c r="L28" s="37">
        <v>3.1176470588235294</v>
      </c>
      <c r="M28" s="37">
        <v>2.9411764705882355</v>
      </c>
      <c r="N28" s="37">
        <v>3.4117647058823528</v>
      </c>
      <c r="O28" s="37">
        <v>4.4666666666666668</v>
      </c>
      <c r="P28" s="37">
        <v>3.6470588235294117</v>
      </c>
      <c r="Q28" s="37">
        <v>3.5294117647058822</v>
      </c>
      <c r="R28" s="37">
        <v>4.4705882352941178</v>
      </c>
      <c r="S28" s="37">
        <v>3.6470588235294117</v>
      </c>
      <c r="T28" s="37">
        <v>4.1764705882352944</v>
      </c>
    </row>
    <row r="29" spans="1:20" x14ac:dyDescent="0.2">
      <c r="A29" s="33"/>
      <c r="B29" s="34" t="s">
        <v>20</v>
      </c>
      <c r="C29" s="35">
        <v>4</v>
      </c>
      <c r="D29" s="35">
        <v>3</v>
      </c>
      <c r="E29" s="36">
        <f t="shared" si="0"/>
        <v>0.75</v>
      </c>
      <c r="F29" s="37">
        <v>2.6666666666666665</v>
      </c>
      <c r="G29" s="37">
        <v>4.333333333333333</v>
      </c>
      <c r="H29" s="37">
        <v>1.3333333333333333</v>
      </c>
      <c r="I29" s="37">
        <v>1.6666666666666667</v>
      </c>
      <c r="J29" s="37">
        <v>4.333333333333333</v>
      </c>
      <c r="K29" s="37">
        <v>2</v>
      </c>
      <c r="L29" s="37">
        <v>1</v>
      </c>
      <c r="M29" s="37">
        <v>1.6666666666666667</v>
      </c>
      <c r="N29" s="37">
        <v>0.33333333333333331</v>
      </c>
      <c r="O29" s="37">
        <v>3</v>
      </c>
      <c r="P29" s="37">
        <v>2.6666666666666665</v>
      </c>
      <c r="Q29" s="37">
        <v>2</v>
      </c>
      <c r="R29" s="37">
        <v>3.3333333333333335</v>
      </c>
      <c r="S29" s="37">
        <v>2.6666666666666665</v>
      </c>
      <c r="T29" s="37">
        <v>3.3333333333333335</v>
      </c>
    </row>
    <row r="30" spans="1:20" x14ac:dyDescent="0.2">
      <c r="A30" s="33"/>
      <c r="B30" s="34" t="s">
        <v>112</v>
      </c>
      <c r="C30" s="35">
        <v>6</v>
      </c>
      <c r="D30" s="35">
        <v>5</v>
      </c>
      <c r="E30" s="36">
        <f t="shared" si="0"/>
        <v>0.83333333333333337</v>
      </c>
      <c r="F30" s="37">
        <v>4</v>
      </c>
      <c r="G30" s="37">
        <v>4.5999999999999996</v>
      </c>
      <c r="H30" s="37">
        <v>4.5999999999999996</v>
      </c>
      <c r="I30" s="37">
        <v>4.5999999999999996</v>
      </c>
      <c r="J30" s="37">
        <v>4.4000000000000004</v>
      </c>
      <c r="K30" s="37">
        <v>4.5999999999999996</v>
      </c>
      <c r="L30" s="37">
        <v>4.4000000000000004</v>
      </c>
      <c r="M30" s="37">
        <v>3.6</v>
      </c>
      <c r="N30" s="37">
        <v>4</v>
      </c>
      <c r="O30" s="37">
        <v>4.5999999999999996</v>
      </c>
      <c r="P30" s="37">
        <v>4.4000000000000004</v>
      </c>
      <c r="Q30" s="37">
        <v>4.4000000000000004</v>
      </c>
      <c r="R30" s="37">
        <v>4.8</v>
      </c>
      <c r="S30" s="37">
        <v>4.5999999999999996</v>
      </c>
      <c r="T30" s="37">
        <v>4.8</v>
      </c>
    </row>
    <row r="31" spans="1:20" x14ac:dyDescent="0.2">
      <c r="A31" s="33"/>
      <c r="B31" s="34" t="s">
        <v>113</v>
      </c>
      <c r="C31" s="35">
        <v>12</v>
      </c>
      <c r="D31" s="35">
        <v>9</v>
      </c>
      <c r="E31" s="36">
        <f t="shared" si="0"/>
        <v>0.75</v>
      </c>
      <c r="F31" s="37">
        <v>3.75</v>
      </c>
      <c r="G31" s="37">
        <v>3.75</v>
      </c>
      <c r="H31" s="37">
        <v>4</v>
      </c>
      <c r="I31" s="37">
        <v>4.125</v>
      </c>
      <c r="J31" s="37">
        <v>4.25</v>
      </c>
      <c r="K31" s="37">
        <v>4.375</v>
      </c>
      <c r="L31" s="37">
        <v>4</v>
      </c>
      <c r="M31" s="37">
        <v>2.6666666666666665</v>
      </c>
      <c r="N31" s="37">
        <v>4.4444444444444446</v>
      </c>
      <c r="O31" s="37">
        <v>4.7777777777777777</v>
      </c>
      <c r="P31" s="37">
        <v>4.1111111111111107</v>
      </c>
      <c r="Q31" s="37">
        <v>4.4444444444444446</v>
      </c>
      <c r="R31" s="37">
        <v>5</v>
      </c>
      <c r="S31" s="37">
        <v>4.8888888888888893</v>
      </c>
      <c r="T31" s="37">
        <v>4.666666666666667</v>
      </c>
    </row>
    <row r="32" spans="1:20" x14ac:dyDescent="0.2">
      <c r="A32" s="33"/>
      <c r="B32" s="34" t="s">
        <v>114</v>
      </c>
      <c r="C32" s="35">
        <v>8</v>
      </c>
      <c r="D32" s="35">
        <v>3</v>
      </c>
      <c r="E32" s="36">
        <f t="shared" si="0"/>
        <v>0.375</v>
      </c>
      <c r="F32" s="37">
        <v>4.333333333333333</v>
      </c>
      <c r="G32" s="37">
        <v>4</v>
      </c>
      <c r="H32" s="37">
        <v>4.333333333333333</v>
      </c>
      <c r="I32" s="37">
        <v>3.6666666666666665</v>
      </c>
      <c r="J32" s="37">
        <v>4</v>
      </c>
      <c r="K32" s="37">
        <v>4.333333333333333</v>
      </c>
      <c r="L32" s="37">
        <v>4.333333333333333</v>
      </c>
      <c r="M32" s="37">
        <v>3.6666666666666665</v>
      </c>
      <c r="N32" s="37">
        <v>4</v>
      </c>
      <c r="O32" s="37">
        <v>2</v>
      </c>
      <c r="P32" s="37">
        <v>3.3333333333333335</v>
      </c>
      <c r="Q32" s="37">
        <v>3.3333333333333335</v>
      </c>
      <c r="R32" s="37">
        <v>4</v>
      </c>
      <c r="S32" s="37">
        <v>4.666666666666667</v>
      </c>
      <c r="T32" s="37">
        <v>4.333333333333333</v>
      </c>
    </row>
    <row r="33" spans="1:20" x14ac:dyDescent="0.2">
      <c r="A33" s="33"/>
      <c r="B33" s="34" t="s">
        <v>115</v>
      </c>
      <c r="C33" s="35">
        <v>1</v>
      </c>
      <c r="D33" s="35">
        <v>1</v>
      </c>
      <c r="E33" s="36">
        <f t="shared" si="0"/>
        <v>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2">
      <c r="A34" s="33"/>
      <c r="B34" s="34" t="s">
        <v>116</v>
      </c>
      <c r="C34" s="35">
        <v>1</v>
      </c>
      <c r="D34" s="35">
        <v>1</v>
      </c>
      <c r="E34" s="36">
        <f t="shared" si="0"/>
        <v>1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.75" customHeight="1" x14ac:dyDescent="0.2">
      <c r="A35" s="33" t="s">
        <v>68</v>
      </c>
      <c r="B35" s="34" t="s">
        <v>7</v>
      </c>
      <c r="C35" s="35">
        <v>1</v>
      </c>
      <c r="D35" s="35">
        <v>0</v>
      </c>
      <c r="E35" s="36">
        <f t="shared" si="0"/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.75" customHeight="1" x14ac:dyDescent="0.2">
      <c r="A36" s="33"/>
      <c r="B36" s="34" t="s">
        <v>12</v>
      </c>
      <c r="C36" s="35">
        <v>2</v>
      </c>
      <c r="D36" s="35">
        <v>0</v>
      </c>
      <c r="E36" s="36">
        <f t="shared" si="0"/>
        <v>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.75" customHeight="1" x14ac:dyDescent="0.2">
      <c r="A37" s="33"/>
      <c r="B37" s="34" t="s">
        <v>11</v>
      </c>
      <c r="C37" s="35">
        <v>4</v>
      </c>
      <c r="D37" s="35">
        <v>0</v>
      </c>
      <c r="E37" s="36">
        <f t="shared" si="0"/>
        <v>0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.75" customHeight="1" x14ac:dyDescent="0.2">
      <c r="A38" s="33"/>
      <c r="B38" s="34" t="s">
        <v>18</v>
      </c>
      <c r="C38" s="35">
        <v>3</v>
      </c>
      <c r="D38" s="35">
        <v>0</v>
      </c>
      <c r="E38" s="36">
        <f t="shared" si="0"/>
        <v>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.75" customHeight="1" x14ac:dyDescent="0.2">
      <c r="A39" s="33"/>
      <c r="B39" s="34" t="s">
        <v>4</v>
      </c>
      <c r="C39" s="35">
        <v>2</v>
      </c>
      <c r="D39" s="35">
        <v>1</v>
      </c>
      <c r="E39" s="36">
        <f t="shared" si="0"/>
        <v>0.5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.75" customHeight="1" x14ac:dyDescent="0.2">
      <c r="A40" s="33"/>
      <c r="B40" s="34" t="s">
        <v>111</v>
      </c>
      <c r="C40" s="35">
        <v>1</v>
      </c>
      <c r="D40" s="35">
        <v>0</v>
      </c>
      <c r="E40" s="36">
        <f t="shared" si="0"/>
        <v>0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.75" customHeight="1" x14ac:dyDescent="0.2">
      <c r="A41" s="33"/>
      <c r="B41" s="34" t="s">
        <v>117</v>
      </c>
      <c r="C41" s="35">
        <v>1</v>
      </c>
      <c r="D41" s="35">
        <v>0</v>
      </c>
      <c r="E41" s="36">
        <f t="shared" si="0"/>
        <v>0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2.75" customHeight="1" x14ac:dyDescent="0.2">
      <c r="A42" s="33"/>
      <c r="B42" s="34" t="s">
        <v>23</v>
      </c>
      <c r="C42" s="35">
        <v>1</v>
      </c>
      <c r="D42" s="38">
        <v>0</v>
      </c>
      <c r="E42" s="36">
        <f t="shared" si="0"/>
        <v>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2.75" customHeight="1" x14ac:dyDescent="0.2">
      <c r="A43" s="33"/>
      <c r="B43" s="34" t="s">
        <v>6</v>
      </c>
      <c r="C43" s="35">
        <v>3</v>
      </c>
      <c r="D43" s="35">
        <v>3</v>
      </c>
      <c r="E43" s="36">
        <f t="shared" si="0"/>
        <v>1</v>
      </c>
      <c r="F43" s="37">
        <v>3</v>
      </c>
      <c r="G43" s="37">
        <v>3.6666666666666665</v>
      </c>
      <c r="H43" s="37">
        <v>3.3333333333333335</v>
      </c>
      <c r="I43" s="37">
        <v>3.3333333333333335</v>
      </c>
      <c r="J43" s="37">
        <v>4.666666666666667</v>
      </c>
      <c r="K43" s="37">
        <v>3.6666666666666665</v>
      </c>
      <c r="L43" s="37">
        <v>4.666666666666667</v>
      </c>
      <c r="M43" s="37">
        <v>3.3333333333333335</v>
      </c>
      <c r="N43" s="37">
        <v>5</v>
      </c>
      <c r="O43" s="37"/>
      <c r="P43" s="37">
        <v>5</v>
      </c>
      <c r="Q43" s="37">
        <v>5</v>
      </c>
      <c r="R43" s="37">
        <v>5</v>
      </c>
      <c r="S43" s="37">
        <v>5</v>
      </c>
      <c r="T43" s="37">
        <v>5</v>
      </c>
    </row>
    <row r="44" spans="1:20" ht="12.75" customHeight="1" x14ac:dyDescent="0.2">
      <c r="A44" s="33"/>
      <c r="B44" s="34" t="s">
        <v>113</v>
      </c>
      <c r="C44" s="35">
        <v>1</v>
      </c>
      <c r="D44" s="35">
        <v>1</v>
      </c>
      <c r="E44" s="36">
        <f t="shared" si="0"/>
        <v>1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2.75" customHeight="1" x14ac:dyDescent="0.2">
      <c r="A45" s="33" t="s">
        <v>69</v>
      </c>
      <c r="B45" s="34" t="s">
        <v>108</v>
      </c>
      <c r="C45" s="35">
        <v>1</v>
      </c>
      <c r="D45" s="35">
        <v>1</v>
      </c>
      <c r="E45" s="36">
        <f t="shared" si="0"/>
        <v>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2.75" customHeight="1" x14ac:dyDescent="0.2">
      <c r="A46" s="33"/>
      <c r="B46" s="34" t="s">
        <v>15</v>
      </c>
      <c r="C46" s="35">
        <v>3</v>
      </c>
      <c r="D46" s="35">
        <v>1</v>
      </c>
      <c r="E46" s="36">
        <f t="shared" si="0"/>
        <v>0.33333333333333331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2.75" customHeight="1" x14ac:dyDescent="0.2">
      <c r="A47" s="33"/>
      <c r="B47" s="34" t="s">
        <v>7</v>
      </c>
      <c r="C47" s="35">
        <v>1</v>
      </c>
      <c r="D47" s="35">
        <v>1</v>
      </c>
      <c r="E47" s="36">
        <f t="shared" si="0"/>
        <v>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2.75" customHeight="1" x14ac:dyDescent="0.2">
      <c r="A48" s="33"/>
      <c r="B48" s="34" t="s">
        <v>12</v>
      </c>
      <c r="C48" s="35">
        <v>1</v>
      </c>
      <c r="D48" s="35">
        <v>1</v>
      </c>
      <c r="E48" s="36">
        <f t="shared" si="0"/>
        <v>1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2.75" customHeight="1" x14ac:dyDescent="0.2">
      <c r="A49" s="33"/>
      <c r="B49" s="34" t="s">
        <v>19</v>
      </c>
      <c r="C49" s="35">
        <v>5</v>
      </c>
      <c r="D49" s="35">
        <v>1</v>
      </c>
      <c r="E49" s="36">
        <f t="shared" si="0"/>
        <v>0.2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2.75" customHeight="1" x14ac:dyDescent="0.2">
      <c r="A50" s="33"/>
      <c r="B50" s="34" t="s">
        <v>11</v>
      </c>
      <c r="C50" s="35">
        <v>6</v>
      </c>
      <c r="D50" s="35">
        <v>2</v>
      </c>
      <c r="E50" s="36">
        <f t="shared" si="0"/>
        <v>0.33333333333333331</v>
      </c>
      <c r="F50" s="37">
        <v>5</v>
      </c>
      <c r="G50" s="37">
        <v>3.5</v>
      </c>
      <c r="H50" s="37">
        <v>2</v>
      </c>
      <c r="I50" s="37">
        <v>4</v>
      </c>
      <c r="J50" s="37">
        <v>5</v>
      </c>
      <c r="K50" s="37">
        <v>3</v>
      </c>
      <c r="L50" s="37">
        <v>4.5</v>
      </c>
      <c r="M50" s="37">
        <v>3</v>
      </c>
      <c r="N50" s="37">
        <v>3.5</v>
      </c>
      <c r="O50" s="37">
        <v>4.5</v>
      </c>
      <c r="P50" s="37">
        <v>4</v>
      </c>
      <c r="Q50" s="37">
        <v>3.5</v>
      </c>
      <c r="R50" s="37">
        <v>4.5</v>
      </c>
      <c r="S50" s="37">
        <v>5</v>
      </c>
      <c r="T50" s="37">
        <v>4</v>
      </c>
    </row>
    <row r="51" spans="1:20" ht="12.75" customHeight="1" x14ac:dyDescent="0.2">
      <c r="A51" s="33"/>
      <c r="B51" s="34" t="s">
        <v>5</v>
      </c>
      <c r="C51" s="35">
        <v>1</v>
      </c>
      <c r="D51" s="35">
        <v>0</v>
      </c>
      <c r="E51" s="36">
        <f t="shared" si="0"/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2.75" customHeight="1" x14ac:dyDescent="0.2">
      <c r="A52" s="33"/>
      <c r="B52" s="34" t="s">
        <v>4</v>
      </c>
      <c r="C52" s="35">
        <v>1</v>
      </c>
      <c r="D52" s="35">
        <v>1</v>
      </c>
      <c r="E52" s="36">
        <f t="shared" si="0"/>
        <v>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2.75" customHeight="1" x14ac:dyDescent="0.2">
      <c r="A53" s="33"/>
      <c r="B53" s="34" t="s">
        <v>2</v>
      </c>
      <c r="C53" s="35">
        <v>3</v>
      </c>
      <c r="D53" s="35">
        <v>1</v>
      </c>
      <c r="E53" s="36">
        <f t="shared" si="0"/>
        <v>0.33333333333333331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2.75" customHeight="1" x14ac:dyDescent="0.2">
      <c r="A54" s="33"/>
      <c r="B54" s="34" t="s">
        <v>17</v>
      </c>
      <c r="C54" s="35">
        <v>1</v>
      </c>
      <c r="D54" s="35">
        <v>0</v>
      </c>
      <c r="E54" s="36">
        <f t="shared" si="0"/>
        <v>0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2.75" customHeight="1" x14ac:dyDescent="0.2">
      <c r="A55" s="33"/>
      <c r="B55" s="34" t="s">
        <v>8</v>
      </c>
      <c r="C55" s="35">
        <v>1</v>
      </c>
      <c r="D55" s="35">
        <v>1</v>
      </c>
      <c r="E55" s="36">
        <f t="shared" si="0"/>
        <v>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2.75" customHeight="1" x14ac:dyDescent="0.2">
      <c r="A56" s="33"/>
      <c r="B56" s="34" t="s">
        <v>113</v>
      </c>
      <c r="C56" s="35">
        <v>5</v>
      </c>
      <c r="D56" s="35">
        <v>1</v>
      </c>
      <c r="E56" s="36">
        <f t="shared" si="0"/>
        <v>0.2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3.5" customHeight="1" x14ac:dyDescent="0.2">
      <c r="A57" s="33"/>
      <c r="B57" s="34" t="s">
        <v>115</v>
      </c>
      <c r="C57" s="35">
        <v>1</v>
      </c>
      <c r="D57" s="35">
        <v>1</v>
      </c>
      <c r="E57" s="36">
        <f t="shared" si="0"/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42" customFormat="1" ht="18" customHeight="1" x14ac:dyDescent="0.2">
      <c r="A58" s="39" t="s">
        <v>81</v>
      </c>
      <c r="B58" s="40" t="s">
        <v>113</v>
      </c>
      <c r="C58" s="41">
        <v>7</v>
      </c>
      <c r="D58" s="41">
        <v>2</v>
      </c>
      <c r="E58" s="36">
        <f t="shared" si="0"/>
        <v>0.2857142857142857</v>
      </c>
      <c r="F58" s="37">
        <v>5</v>
      </c>
      <c r="G58" s="37">
        <v>3.5</v>
      </c>
      <c r="H58" s="37">
        <v>5</v>
      </c>
      <c r="I58" s="37">
        <v>3.5</v>
      </c>
      <c r="J58" s="37">
        <v>4.5</v>
      </c>
      <c r="K58" s="37">
        <v>5</v>
      </c>
      <c r="L58" s="37">
        <v>5</v>
      </c>
      <c r="M58" s="37">
        <v>4.5</v>
      </c>
      <c r="N58" s="37">
        <v>5</v>
      </c>
      <c r="O58" s="37">
        <v>5</v>
      </c>
      <c r="P58" s="37">
        <v>4.5</v>
      </c>
      <c r="Q58" s="37">
        <v>5</v>
      </c>
      <c r="R58" s="37">
        <v>5</v>
      </c>
      <c r="S58" s="37">
        <v>5</v>
      </c>
      <c r="T58" s="37">
        <v>5</v>
      </c>
    </row>
    <row r="59" spans="1:20" ht="12.75" customHeight="1" x14ac:dyDescent="0.2">
      <c r="A59" s="33" t="s">
        <v>77</v>
      </c>
      <c r="B59" s="34" t="s">
        <v>15</v>
      </c>
      <c r="C59" s="35">
        <v>4</v>
      </c>
      <c r="D59" s="38">
        <v>0</v>
      </c>
      <c r="E59" s="36">
        <f t="shared" si="0"/>
        <v>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 customHeight="1" x14ac:dyDescent="0.2">
      <c r="A60" s="33"/>
      <c r="B60" s="34" t="s">
        <v>7</v>
      </c>
      <c r="C60" s="35">
        <v>4</v>
      </c>
      <c r="D60" s="35">
        <v>1</v>
      </c>
      <c r="E60" s="36">
        <f t="shared" si="0"/>
        <v>0.25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2.75" customHeight="1" x14ac:dyDescent="0.2">
      <c r="A61" s="33"/>
      <c r="B61" s="34" t="s">
        <v>85</v>
      </c>
      <c r="C61" s="35">
        <v>3</v>
      </c>
      <c r="D61" s="35">
        <v>1</v>
      </c>
      <c r="E61" s="36">
        <f t="shared" si="0"/>
        <v>0.33333333333333331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2.75" customHeight="1" x14ac:dyDescent="0.2">
      <c r="A62" s="33"/>
      <c r="B62" s="43" t="s">
        <v>21</v>
      </c>
      <c r="C62" s="35">
        <v>1</v>
      </c>
      <c r="D62" s="38">
        <v>0</v>
      </c>
      <c r="E62" s="36">
        <f t="shared" si="0"/>
        <v>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 customHeight="1" x14ac:dyDescent="0.2">
      <c r="A63" s="33"/>
      <c r="B63" s="34" t="s">
        <v>5</v>
      </c>
      <c r="C63" s="35">
        <v>2</v>
      </c>
      <c r="D63" s="38">
        <v>0</v>
      </c>
      <c r="E63" s="36">
        <f t="shared" si="0"/>
        <v>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2.75" customHeight="1" x14ac:dyDescent="0.2">
      <c r="A64" s="33"/>
      <c r="B64" s="34" t="s">
        <v>1</v>
      </c>
      <c r="C64" s="35">
        <v>1</v>
      </c>
      <c r="D64" s="35">
        <v>1</v>
      </c>
      <c r="E64" s="36">
        <f t="shared" si="0"/>
        <v>1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2.75" customHeight="1" x14ac:dyDescent="0.2">
      <c r="A65" s="33"/>
      <c r="B65" s="34" t="s">
        <v>111</v>
      </c>
      <c r="C65" s="35">
        <v>3</v>
      </c>
      <c r="D65" s="35">
        <v>2</v>
      </c>
      <c r="E65" s="36">
        <f t="shared" si="0"/>
        <v>0.66666666666666663</v>
      </c>
      <c r="F65" s="37">
        <v>4</v>
      </c>
      <c r="G65" s="37">
        <v>3</v>
      </c>
      <c r="H65" s="37">
        <v>4.5</v>
      </c>
      <c r="I65" s="37">
        <v>2.5</v>
      </c>
      <c r="J65" s="37">
        <v>4</v>
      </c>
      <c r="K65" s="37">
        <v>4</v>
      </c>
      <c r="L65" s="37">
        <v>2.5</v>
      </c>
      <c r="M65" s="37">
        <v>0</v>
      </c>
      <c r="N65" s="37">
        <v>4</v>
      </c>
      <c r="O65" s="37"/>
      <c r="P65" s="37">
        <v>4</v>
      </c>
      <c r="Q65" s="37">
        <v>4</v>
      </c>
      <c r="R65" s="37">
        <v>5</v>
      </c>
      <c r="S65" s="37">
        <v>3</v>
      </c>
      <c r="T65" s="37">
        <v>4</v>
      </c>
    </row>
    <row r="66" spans="1:20" ht="12.75" customHeight="1" x14ac:dyDescent="0.2">
      <c r="A66" s="33"/>
      <c r="B66" s="34" t="s">
        <v>8</v>
      </c>
      <c r="C66" s="35">
        <v>3</v>
      </c>
      <c r="D66" s="35">
        <v>3</v>
      </c>
      <c r="E66" s="36">
        <f t="shared" si="0"/>
        <v>1</v>
      </c>
      <c r="F66" s="37">
        <v>4.333333333333333</v>
      </c>
      <c r="G66" s="37">
        <v>4</v>
      </c>
      <c r="H66" s="37">
        <v>5</v>
      </c>
      <c r="I66" s="37">
        <v>2.3333333333333335</v>
      </c>
      <c r="J66" s="37">
        <v>3.6666666666666665</v>
      </c>
      <c r="K66" s="37">
        <v>3.6666666666666665</v>
      </c>
      <c r="L66" s="37">
        <v>3</v>
      </c>
      <c r="M66" s="37">
        <v>0</v>
      </c>
      <c r="N66" s="37">
        <v>3.6666666666666665</v>
      </c>
      <c r="O66" s="37">
        <v>2</v>
      </c>
      <c r="P66" s="37">
        <v>3.6666666666666665</v>
      </c>
      <c r="Q66" s="37">
        <v>4.666666666666667</v>
      </c>
      <c r="R66" s="37">
        <v>4</v>
      </c>
      <c r="S66" s="37">
        <v>3.6666666666666665</v>
      </c>
      <c r="T66" s="37">
        <v>4.333333333333333</v>
      </c>
    </row>
    <row r="67" spans="1:20" ht="12.75" customHeight="1" x14ac:dyDescent="0.2">
      <c r="A67" s="33"/>
      <c r="B67" s="34" t="s">
        <v>6</v>
      </c>
      <c r="C67" s="35">
        <v>12</v>
      </c>
      <c r="D67" s="35">
        <v>8</v>
      </c>
      <c r="E67" s="36">
        <f t="shared" ref="E67:E81" si="1">D67/C67</f>
        <v>0.66666666666666663</v>
      </c>
      <c r="F67" s="37">
        <v>2.5714285714285716</v>
      </c>
      <c r="G67" s="37">
        <v>3.4285714285714284</v>
      </c>
      <c r="H67" s="37">
        <v>3.8571428571428572</v>
      </c>
      <c r="I67" s="37">
        <v>3</v>
      </c>
      <c r="J67" s="37">
        <v>3.5714285714285716</v>
      </c>
      <c r="K67" s="37">
        <v>3.7142857142857144</v>
      </c>
      <c r="L67" s="37">
        <v>4.125</v>
      </c>
      <c r="M67" s="37">
        <v>0</v>
      </c>
      <c r="N67" s="37">
        <v>4.25</v>
      </c>
      <c r="O67" s="37">
        <v>1.75</v>
      </c>
      <c r="P67" s="37">
        <v>4.25</v>
      </c>
      <c r="Q67" s="37">
        <v>4.625</v>
      </c>
      <c r="R67" s="37">
        <v>5</v>
      </c>
      <c r="S67" s="37">
        <v>4.375</v>
      </c>
      <c r="T67" s="37">
        <v>4.25</v>
      </c>
    </row>
    <row r="68" spans="1:20" ht="12.75" customHeight="1" x14ac:dyDescent="0.2">
      <c r="A68" s="33"/>
      <c r="B68" s="34" t="s">
        <v>20</v>
      </c>
      <c r="C68" s="35">
        <v>1</v>
      </c>
      <c r="D68" s="38">
        <v>0</v>
      </c>
      <c r="E68" s="36">
        <f t="shared" si="1"/>
        <v>0</v>
      </c>
    </row>
    <row r="69" spans="1:20" ht="25.5" customHeight="1" x14ac:dyDescent="0.2">
      <c r="A69" s="44" t="s">
        <v>80</v>
      </c>
      <c r="B69" s="45" t="s">
        <v>0</v>
      </c>
      <c r="C69" s="41">
        <v>320</v>
      </c>
      <c r="D69" s="41">
        <v>210</v>
      </c>
      <c r="E69" s="46">
        <f t="shared" si="1"/>
        <v>0.65625</v>
      </c>
      <c r="F69" s="37">
        <v>3.3221153846153846</v>
      </c>
      <c r="G69" s="37">
        <v>3.7596153846153846</v>
      </c>
      <c r="H69" s="37">
        <v>3.1826923076923075</v>
      </c>
      <c r="I69" s="37">
        <v>2.6826923076923075</v>
      </c>
      <c r="J69" s="37">
        <v>3.7864077669902914</v>
      </c>
      <c r="K69" s="37">
        <v>3.3605769230769229</v>
      </c>
      <c r="L69" s="37">
        <v>3.5797101449275361</v>
      </c>
      <c r="M69" s="37">
        <v>2.7198067632850242</v>
      </c>
      <c r="N69" s="37">
        <v>3.4567307692307692</v>
      </c>
      <c r="O69" s="37">
        <v>3.8477157360406093</v>
      </c>
      <c r="P69" s="37">
        <v>3.9178743961352658</v>
      </c>
      <c r="Q69" s="37">
        <v>3.6425120772946862</v>
      </c>
      <c r="R69" s="37">
        <v>4.6634615384615383</v>
      </c>
      <c r="S69" s="37">
        <v>4.0048309178743962</v>
      </c>
      <c r="T69" s="37">
        <v>4.3140096618357484</v>
      </c>
    </row>
    <row r="70" spans="1:20" ht="25.5" customHeight="1" x14ac:dyDescent="0.2">
      <c r="A70" s="47"/>
      <c r="B70" s="45" t="s">
        <v>14</v>
      </c>
      <c r="C70" s="41">
        <v>20</v>
      </c>
      <c r="D70" s="41">
        <v>4</v>
      </c>
      <c r="E70" s="46">
        <f t="shared" si="1"/>
        <v>0.2</v>
      </c>
      <c r="F70" s="37">
        <v>2.75</v>
      </c>
      <c r="G70" s="37">
        <v>3.5</v>
      </c>
      <c r="H70" s="37">
        <v>2.75</v>
      </c>
      <c r="I70" s="37">
        <v>3</v>
      </c>
      <c r="J70" s="37">
        <v>4.25</v>
      </c>
      <c r="K70" s="37">
        <v>3.25</v>
      </c>
      <c r="L70" s="37">
        <v>4.5</v>
      </c>
      <c r="M70" s="37">
        <v>3</v>
      </c>
      <c r="N70" s="37">
        <v>5</v>
      </c>
      <c r="O70" s="37">
        <v>5</v>
      </c>
      <c r="P70" s="37">
        <v>4.5</v>
      </c>
      <c r="Q70" s="37">
        <v>4.75</v>
      </c>
      <c r="R70" s="37">
        <v>5</v>
      </c>
      <c r="S70" s="37">
        <v>4.75</v>
      </c>
      <c r="T70" s="37">
        <v>4.75</v>
      </c>
    </row>
    <row r="71" spans="1:20" ht="25.5" customHeight="1" x14ac:dyDescent="0.2">
      <c r="A71" s="47"/>
      <c r="B71" s="45" t="s">
        <v>10</v>
      </c>
      <c r="C71" s="41">
        <v>24</v>
      </c>
      <c r="D71" s="41">
        <v>10</v>
      </c>
      <c r="E71" s="46">
        <f t="shared" si="1"/>
        <v>0.41666666666666669</v>
      </c>
      <c r="F71" s="37">
        <v>4.4000000000000004</v>
      </c>
      <c r="G71" s="37">
        <v>3.9</v>
      </c>
      <c r="H71" s="37">
        <v>3.6</v>
      </c>
      <c r="I71" s="37">
        <v>3.6</v>
      </c>
      <c r="J71" s="37">
        <v>4.5</v>
      </c>
      <c r="K71" s="37">
        <v>3.5</v>
      </c>
      <c r="L71" s="37">
        <v>4.2</v>
      </c>
      <c r="M71" s="37">
        <v>3.1</v>
      </c>
      <c r="N71" s="37">
        <v>3.7</v>
      </c>
      <c r="O71" s="37">
        <v>4.2222222222222223</v>
      </c>
      <c r="P71" s="37">
        <v>4.2</v>
      </c>
      <c r="Q71" s="37">
        <v>3.9</v>
      </c>
      <c r="R71" s="37">
        <v>4.7</v>
      </c>
      <c r="S71" s="37">
        <v>4.5</v>
      </c>
      <c r="T71" s="37">
        <v>4.4000000000000004</v>
      </c>
    </row>
    <row r="72" spans="1:20" ht="25.5" customHeight="1" x14ac:dyDescent="0.2">
      <c r="A72" s="47"/>
      <c r="B72" s="45" t="s">
        <v>78</v>
      </c>
      <c r="C72" s="41">
        <v>0</v>
      </c>
      <c r="D72" s="41">
        <v>0</v>
      </c>
      <c r="E72" s="4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25.5" customHeight="1" x14ac:dyDescent="0.2">
      <c r="A73" s="47"/>
      <c r="B73" s="45" t="s">
        <v>77</v>
      </c>
      <c r="C73" s="41">
        <v>34</v>
      </c>
      <c r="D73" s="41">
        <v>16</v>
      </c>
      <c r="E73" s="46">
        <f t="shared" si="1"/>
        <v>0.47058823529411764</v>
      </c>
      <c r="F73" s="37">
        <v>4.4000000000000004</v>
      </c>
      <c r="G73" s="37">
        <v>3.9</v>
      </c>
      <c r="H73" s="37">
        <v>3.6</v>
      </c>
      <c r="I73" s="37">
        <v>3.6</v>
      </c>
      <c r="J73" s="37">
        <v>4.5</v>
      </c>
      <c r="K73" s="37">
        <v>3.5</v>
      </c>
      <c r="L73" s="37">
        <v>4.2</v>
      </c>
      <c r="M73" s="37">
        <v>3.1</v>
      </c>
      <c r="N73" s="37">
        <v>3.7</v>
      </c>
      <c r="O73" s="37">
        <v>4.2222222222222223</v>
      </c>
      <c r="P73" s="37">
        <v>4.2</v>
      </c>
      <c r="Q73" s="37">
        <v>3.9</v>
      </c>
      <c r="R73" s="37">
        <v>4.7</v>
      </c>
      <c r="S73" s="37">
        <v>4.5</v>
      </c>
      <c r="T73" s="37">
        <v>4.4000000000000004</v>
      </c>
    </row>
    <row r="74" spans="1:20" ht="25.5" customHeight="1" x14ac:dyDescent="0.2">
      <c r="A74" s="47"/>
      <c r="B74" s="45" t="s">
        <v>118</v>
      </c>
      <c r="C74" s="41">
        <v>2</v>
      </c>
      <c r="D74" s="41">
        <v>0</v>
      </c>
      <c r="E74" s="46">
        <f t="shared" si="1"/>
        <v>0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25.5" customHeight="1" x14ac:dyDescent="0.2">
      <c r="A75" s="48"/>
      <c r="B75" s="49" t="s">
        <v>79</v>
      </c>
      <c r="C75" s="41">
        <f>SUM(C69:C74)</f>
        <v>400</v>
      </c>
      <c r="D75" s="41">
        <v>240</v>
      </c>
      <c r="E75" s="46">
        <f t="shared" si="1"/>
        <v>0.6</v>
      </c>
      <c r="F75" s="37">
        <v>3.3644067796610169</v>
      </c>
      <c r="G75" s="37">
        <v>3.7288135593220337</v>
      </c>
      <c r="H75" s="37">
        <v>3.2415254237288136</v>
      </c>
      <c r="I75" s="37">
        <v>2.7161016949152543</v>
      </c>
      <c r="J75" s="37">
        <v>3.7863247863247862</v>
      </c>
      <c r="K75" s="37">
        <v>3.3601694915254239</v>
      </c>
      <c r="L75" s="37">
        <v>3.6160337552742616</v>
      </c>
      <c r="M75" s="37">
        <v>2.5696202531645569</v>
      </c>
      <c r="N75" s="37">
        <v>3.5336134453781511</v>
      </c>
      <c r="O75" s="37">
        <v>3.812206572769953</v>
      </c>
      <c r="P75" s="37">
        <v>3.9535864978902953</v>
      </c>
      <c r="Q75" s="37">
        <v>3.7257383966244726</v>
      </c>
      <c r="R75" s="37">
        <v>4.6751054852320673</v>
      </c>
      <c r="S75" s="37">
        <v>4.033755274261603</v>
      </c>
      <c r="T75" s="37">
        <v>4.2953586497890299</v>
      </c>
    </row>
    <row r="76" spans="1:20" ht="25.5" customHeight="1" x14ac:dyDescent="0.2">
      <c r="A76" s="44" t="s">
        <v>102</v>
      </c>
      <c r="B76" s="50" t="s">
        <v>0</v>
      </c>
      <c r="C76" s="41">
        <v>22</v>
      </c>
      <c r="D76" s="41">
        <v>14</v>
      </c>
      <c r="E76" s="46">
        <f t="shared" si="1"/>
        <v>0.63636363636363635</v>
      </c>
      <c r="F76" s="37">
        <v>3.8461538461538463</v>
      </c>
      <c r="G76" s="37">
        <v>3.6923076923076925</v>
      </c>
      <c r="H76" s="37">
        <v>4.0769230769230766</v>
      </c>
      <c r="I76" s="37">
        <v>4.0769230769230766</v>
      </c>
      <c r="J76" s="37">
        <v>4.2307692307692308</v>
      </c>
      <c r="K76" s="37">
        <v>4.384615384615385</v>
      </c>
      <c r="L76" s="37">
        <v>4.2142857142857144</v>
      </c>
      <c r="M76" s="37">
        <v>3.0714285714285716</v>
      </c>
      <c r="N76" s="37">
        <v>4.4285714285714288</v>
      </c>
      <c r="O76" s="37">
        <v>4</v>
      </c>
      <c r="P76" s="37">
        <v>3.9285714285714284</v>
      </c>
      <c r="Q76" s="37">
        <v>4.2857142857142856</v>
      </c>
      <c r="R76" s="37">
        <v>4.7857142857142856</v>
      </c>
      <c r="S76" s="37">
        <v>4.8571428571428568</v>
      </c>
      <c r="T76" s="37">
        <v>4.6428571428571432</v>
      </c>
    </row>
    <row r="77" spans="1:20" ht="25.5" customHeight="1" x14ac:dyDescent="0.2">
      <c r="A77" s="47"/>
      <c r="B77" s="50" t="s">
        <v>14</v>
      </c>
      <c r="C77" s="41">
        <v>2</v>
      </c>
      <c r="D77" s="35">
        <v>1</v>
      </c>
      <c r="E77" s="46">
        <f t="shared" si="1"/>
        <v>0.5</v>
      </c>
      <c r="F77" s="37">
        <v>4</v>
      </c>
      <c r="G77" s="37">
        <v>3</v>
      </c>
      <c r="H77" s="37">
        <v>5</v>
      </c>
      <c r="I77" s="37">
        <v>4</v>
      </c>
      <c r="J77" s="37">
        <v>5</v>
      </c>
      <c r="K77" s="37">
        <v>4</v>
      </c>
      <c r="L77" s="37">
        <v>5</v>
      </c>
      <c r="M77" s="37">
        <v>3</v>
      </c>
      <c r="N77" s="37">
        <v>4</v>
      </c>
      <c r="O77" s="37"/>
      <c r="P77" s="37">
        <v>5</v>
      </c>
      <c r="Q77" s="37">
        <v>5</v>
      </c>
      <c r="R77" s="37">
        <v>5</v>
      </c>
      <c r="S77" s="37">
        <v>5</v>
      </c>
      <c r="T77" s="37">
        <v>5</v>
      </c>
    </row>
    <row r="78" spans="1:20" ht="25.5" customHeight="1" x14ac:dyDescent="0.2">
      <c r="A78" s="47"/>
      <c r="B78" s="50" t="s">
        <v>10</v>
      </c>
      <c r="C78" s="41">
        <v>6</v>
      </c>
      <c r="D78" s="41">
        <v>2</v>
      </c>
      <c r="E78" s="46">
        <f t="shared" si="1"/>
        <v>0.33333333333333331</v>
      </c>
      <c r="F78" s="37">
        <v>3</v>
      </c>
      <c r="G78" s="37">
        <v>4.5</v>
      </c>
      <c r="H78" s="37">
        <v>5</v>
      </c>
      <c r="I78" s="37">
        <v>3.5</v>
      </c>
      <c r="J78" s="37">
        <v>5</v>
      </c>
      <c r="K78" s="37">
        <v>4.5</v>
      </c>
      <c r="L78" s="37">
        <v>4.5</v>
      </c>
      <c r="M78" s="37">
        <v>4.5</v>
      </c>
      <c r="N78" s="37">
        <v>4.5</v>
      </c>
      <c r="O78" s="37">
        <v>5</v>
      </c>
      <c r="P78" s="37">
        <v>5</v>
      </c>
      <c r="Q78" s="37">
        <v>4</v>
      </c>
      <c r="R78" s="37">
        <v>5</v>
      </c>
      <c r="S78" s="37">
        <v>4.5</v>
      </c>
      <c r="T78" s="37">
        <v>5</v>
      </c>
    </row>
    <row r="79" spans="1:20" ht="25.5" customHeight="1" x14ac:dyDescent="0.2">
      <c r="A79" s="47"/>
      <c r="B79" s="50" t="s">
        <v>78</v>
      </c>
      <c r="C79" s="41">
        <v>7</v>
      </c>
      <c r="D79" s="41">
        <v>2</v>
      </c>
      <c r="E79" s="46">
        <f t="shared" si="1"/>
        <v>0.2857142857142857</v>
      </c>
      <c r="F79" s="37">
        <v>5</v>
      </c>
      <c r="G79" s="37">
        <v>3.5</v>
      </c>
      <c r="H79" s="37">
        <v>5</v>
      </c>
      <c r="I79" s="37">
        <v>3.5</v>
      </c>
      <c r="J79" s="37">
        <v>4.5</v>
      </c>
      <c r="K79" s="37">
        <v>5</v>
      </c>
      <c r="L79" s="37">
        <v>5</v>
      </c>
      <c r="M79" s="37">
        <v>4.5</v>
      </c>
      <c r="N79" s="37">
        <v>5</v>
      </c>
      <c r="O79" s="37">
        <v>5</v>
      </c>
      <c r="P79" s="37">
        <v>4.5</v>
      </c>
      <c r="Q79" s="37">
        <v>5</v>
      </c>
      <c r="R79" s="37">
        <v>5</v>
      </c>
      <c r="S79" s="37">
        <v>5</v>
      </c>
      <c r="T79" s="37">
        <v>5</v>
      </c>
    </row>
    <row r="80" spans="1:20" ht="25.5" customHeight="1" x14ac:dyDescent="0.2">
      <c r="A80" s="47"/>
      <c r="B80" s="50" t="s">
        <v>77</v>
      </c>
      <c r="C80" s="34"/>
      <c r="D80" s="35"/>
      <c r="E80" s="4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25.5" customHeight="1" x14ac:dyDescent="0.2">
      <c r="A81" s="48"/>
      <c r="B81" s="51" t="s">
        <v>103</v>
      </c>
      <c r="C81" s="41">
        <f>SUM(C76:C80)</f>
        <v>37</v>
      </c>
      <c r="D81" s="41">
        <v>19</v>
      </c>
      <c r="E81" s="46">
        <f t="shared" si="1"/>
        <v>0.51351351351351349</v>
      </c>
      <c r="F81" s="37">
        <v>3.9411764705882355</v>
      </c>
      <c r="G81" s="37">
        <v>3.7058823529411766</v>
      </c>
      <c r="H81" s="37">
        <v>4.3529411764705879</v>
      </c>
      <c r="I81" s="37">
        <v>3.9411764705882355</v>
      </c>
      <c r="J81" s="37">
        <v>4.3529411764705879</v>
      </c>
      <c r="K81" s="37">
        <v>4.4705882352941178</v>
      </c>
      <c r="L81" s="37">
        <v>4.5</v>
      </c>
      <c r="M81" s="37">
        <v>3.3333333333333335</v>
      </c>
      <c r="N81" s="37">
        <v>4.666666666666667</v>
      </c>
      <c r="O81" s="37">
        <v>4.25</v>
      </c>
      <c r="P81" s="37">
        <v>4.2777777777777777</v>
      </c>
      <c r="Q81" s="37">
        <v>4.5</v>
      </c>
      <c r="R81" s="37">
        <v>4.833333333333333</v>
      </c>
      <c r="S81" s="37">
        <v>4.833333333333333</v>
      </c>
      <c r="T81" s="37">
        <v>4.833333333333333</v>
      </c>
    </row>
    <row r="82" spans="1:20" ht="20.25" customHeight="1" x14ac:dyDescent="0.2">
      <c r="A82" s="52" t="s">
        <v>70</v>
      </c>
      <c r="B82" s="53" t="s">
        <v>0</v>
      </c>
      <c r="C82" s="54">
        <v>342</v>
      </c>
      <c r="D82" s="54">
        <v>224</v>
      </c>
      <c r="E82" s="55">
        <f>D82/C82</f>
        <v>0.65497076023391809</v>
      </c>
      <c r="F82" s="56">
        <v>3.3529411764705883</v>
      </c>
      <c r="G82" s="56">
        <v>3.755656108597285</v>
      </c>
      <c r="H82" s="56">
        <v>3.2352941176470589</v>
      </c>
      <c r="I82" s="56">
        <v>2.7647058823529411</v>
      </c>
      <c r="J82" s="56">
        <v>3.8127853881278537</v>
      </c>
      <c r="K82" s="56">
        <v>3.4208144796380089</v>
      </c>
      <c r="L82" s="56">
        <v>3.6199095022624435</v>
      </c>
      <c r="M82" s="56">
        <v>2.7420814479638009</v>
      </c>
      <c r="N82" s="56">
        <v>3.5180180180180178</v>
      </c>
      <c r="O82" s="56">
        <v>3.8571428571428572</v>
      </c>
      <c r="P82" s="56">
        <v>3.9185520361990949</v>
      </c>
      <c r="Q82" s="56">
        <v>3.683257918552036</v>
      </c>
      <c r="R82" s="56">
        <v>4.6711711711711708</v>
      </c>
      <c r="S82" s="56">
        <v>4.0588235294117645</v>
      </c>
      <c r="T82" s="56">
        <v>4.3348416289592757</v>
      </c>
    </row>
    <row r="83" spans="1:20" ht="20.25" customHeight="1" x14ac:dyDescent="0.2">
      <c r="A83" s="57"/>
      <c r="B83" s="53" t="s">
        <v>14</v>
      </c>
      <c r="C83" s="54">
        <v>22</v>
      </c>
      <c r="D83" s="54">
        <v>5</v>
      </c>
      <c r="E83" s="55">
        <f t="shared" ref="E83:E88" si="2">D83/C83</f>
        <v>0.22727272727272727</v>
      </c>
      <c r="F83" s="56">
        <v>3</v>
      </c>
      <c r="G83" s="56">
        <v>3.4</v>
      </c>
      <c r="H83" s="56">
        <v>3.2</v>
      </c>
      <c r="I83" s="56">
        <v>3.2</v>
      </c>
      <c r="J83" s="56">
        <v>4.4000000000000004</v>
      </c>
      <c r="K83" s="56">
        <v>3.4</v>
      </c>
      <c r="L83" s="56">
        <v>4.5999999999999996</v>
      </c>
      <c r="M83" s="56">
        <v>3</v>
      </c>
      <c r="N83" s="56">
        <v>4.8</v>
      </c>
      <c r="O83" s="56">
        <v>5</v>
      </c>
      <c r="P83" s="56">
        <v>4.5999999999999996</v>
      </c>
      <c r="Q83" s="56">
        <v>4.8</v>
      </c>
      <c r="R83" s="56">
        <v>5</v>
      </c>
      <c r="S83" s="56">
        <v>4.8</v>
      </c>
      <c r="T83" s="56">
        <v>4.8</v>
      </c>
    </row>
    <row r="84" spans="1:20" ht="20.25" customHeight="1" x14ac:dyDescent="0.2">
      <c r="A84" s="57"/>
      <c r="B84" s="53" t="s">
        <v>10</v>
      </c>
      <c r="C84" s="54">
        <v>30</v>
      </c>
      <c r="D84" s="54">
        <v>12</v>
      </c>
      <c r="E84" s="55">
        <f t="shared" si="2"/>
        <v>0.4</v>
      </c>
      <c r="F84" s="56">
        <v>4.166666666666667</v>
      </c>
      <c r="G84" s="56">
        <v>4</v>
      </c>
      <c r="H84" s="56">
        <v>3.8333333333333335</v>
      </c>
      <c r="I84" s="56">
        <v>3.5833333333333335</v>
      </c>
      <c r="J84" s="56">
        <v>4.583333333333333</v>
      </c>
      <c r="K84" s="56">
        <v>3.6666666666666665</v>
      </c>
      <c r="L84" s="56">
        <v>4.25</v>
      </c>
      <c r="M84" s="56">
        <v>3.3333333333333335</v>
      </c>
      <c r="N84" s="56">
        <v>3.8333333333333335</v>
      </c>
      <c r="O84" s="56">
        <v>4.3636363636363633</v>
      </c>
      <c r="P84" s="56">
        <v>4.333333333333333</v>
      </c>
      <c r="Q84" s="56">
        <v>3.9166666666666665</v>
      </c>
      <c r="R84" s="56">
        <v>4.75</v>
      </c>
      <c r="S84" s="56">
        <v>4.5</v>
      </c>
      <c r="T84" s="56">
        <v>4.5</v>
      </c>
    </row>
    <row r="85" spans="1:20" ht="20.25" customHeight="1" x14ac:dyDescent="0.2">
      <c r="A85" s="57"/>
      <c r="B85" s="53" t="s">
        <v>78</v>
      </c>
      <c r="C85" s="54">
        <v>7</v>
      </c>
      <c r="D85" s="54">
        <v>2</v>
      </c>
      <c r="E85" s="55">
        <f t="shared" si="2"/>
        <v>0.2857142857142857</v>
      </c>
      <c r="F85" s="56">
        <v>5</v>
      </c>
      <c r="G85" s="56">
        <v>3.5</v>
      </c>
      <c r="H85" s="56">
        <v>5</v>
      </c>
      <c r="I85" s="56">
        <v>3.5</v>
      </c>
      <c r="J85" s="56">
        <v>4.5</v>
      </c>
      <c r="K85" s="56">
        <v>5</v>
      </c>
      <c r="L85" s="56">
        <v>5</v>
      </c>
      <c r="M85" s="56">
        <v>4.5</v>
      </c>
      <c r="N85" s="56">
        <v>5</v>
      </c>
      <c r="O85" s="56">
        <v>5</v>
      </c>
      <c r="P85" s="56">
        <v>4.5</v>
      </c>
      <c r="Q85" s="56">
        <v>5</v>
      </c>
      <c r="R85" s="56">
        <v>5</v>
      </c>
      <c r="S85" s="56">
        <v>5</v>
      </c>
      <c r="T85" s="56">
        <v>5</v>
      </c>
    </row>
    <row r="86" spans="1:20" ht="20.25" customHeight="1" x14ac:dyDescent="0.2">
      <c r="A86" s="57"/>
      <c r="B86" s="53" t="s">
        <v>77</v>
      </c>
      <c r="C86" s="54">
        <v>34</v>
      </c>
      <c r="D86" s="54">
        <v>16</v>
      </c>
      <c r="E86" s="55">
        <f>D86/C86</f>
        <v>0.47058823529411764</v>
      </c>
      <c r="F86" s="56">
        <v>3.4285714285714284</v>
      </c>
      <c r="G86" s="56">
        <v>3.2142857142857144</v>
      </c>
      <c r="H86" s="56">
        <v>4</v>
      </c>
      <c r="I86" s="56">
        <v>2.5</v>
      </c>
      <c r="J86" s="56">
        <v>3.1428571428571428</v>
      </c>
      <c r="K86" s="56">
        <v>3.2857142857142856</v>
      </c>
      <c r="L86" s="56">
        <v>3.5</v>
      </c>
      <c r="M86" s="56">
        <v>0.1875</v>
      </c>
      <c r="N86" s="56">
        <v>4.0625</v>
      </c>
      <c r="O86" s="56">
        <v>1.8333333333333333</v>
      </c>
      <c r="P86" s="56">
        <v>4.125</v>
      </c>
      <c r="Q86" s="56">
        <v>4.4375</v>
      </c>
      <c r="R86" s="56">
        <v>4.7333333333333334</v>
      </c>
      <c r="S86" s="56">
        <v>3.9375</v>
      </c>
      <c r="T86" s="56">
        <v>3.875</v>
      </c>
    </row>
    <row r="87" spans="1:20" ht="20.25" customHeight="1" x14ac:dyDescent="0.2">
      <c r="A87" s="57"/>
      <c r="B87" s="58" t="s">
        <v>118</v>
      </c>
      <c r="C87" s="54">
        <v>2</v>
      </c>
      <c r="D87" s="54">
        <v>0</v>
      </c>
      <c r="E87" s="55">
        <f>D87/C87</f>
        <v>0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25.5" customHeight="1" x14ac:dyDescent="0.2">
      <c r="A88" s="59"/>
      <c r="B88" s="60" t="s">
        <v>70</v>
      </c>
      <c r="C88" s="61">
        <f>SUM(C82:C87)</f>
        <v>437</v>
      </c>
      <c r="D88" s="61">
        <f>SUM(D82:D86)</f>
        <v>259</v>
      </c>
      <c r="E88" s="62">
        <f t="shared" si="2"/>
        <v>0.59267734553775742</v>
      </c>
      <c r="F88" s="63">
        <v>3.4015748031496065</v>
      </c>
      <c r="G88" s="63">
        <v>3.7283464566929134</v>
      </c>
      <c r="H88" s="63">
        <v>3.3188976377952755</v>
      </c>
      <c r="I88" s="63">
        <v>2.8031496062992125</v>
      </c>
      <c r="J88" s="63">
        <v>3.8293650793650795</v>
      </c>
      <c r="K88" s="63">
        <v>3.4370078740157481</v>
      </c>
      <c r="L88" s="63">
        <v>3.671875</v>
      </c>
      <c r="M88" s="63">
        <v>2.62890625</v>
      </c>
      <c r="N88" s="63">
        <v>3.6031128404669261</v>
      </c>
      <c r="O88" s="63">
        <v>3.8434782608695652</v>
      </c>
      <c r="P88" s="63">
        <v>3.96875</v>
      </c>
      <c r="Q88" s="63">
        <v>3.7734375</v>
      </c>
      <c r="R88" s="63">
        <v>4.6875</v>
      </c>
      <c r="S88" s="63">
        <v>4.09375</v>
      </c>
      <c r="T88" s="63">
        <v>4.328125</v>
      </c>
    </row>
    <row r="95" spans="1:20" x14ac:dyDescent="0.2">
      <c r="B95" s="64"/>
      <c r="C95" s="65"/>
    </row>
    <row r="96" spans="1:20" x14ac:dyDescent="0.2">
      <c r="B96" s="64"/>
      <c r="C96" s="65"/>
    </row>
    <row r="97" spans="2:3" x14ac:dyDescent="0.2">
      <c r="B97" s="64"/>
      <c r="C97" s="65"/>
    </row>
    <row r="98" spans="2:3" x14ac:dyDescent="0.2">
      <c r="B98" s="64"/>
      <c r="C98" s="65"/>
    </row>
    <row r="99" spans="2:3" x14ac:dyDescent="0.2">
      <c r="B99" s="64"/>
      <c r="C99" s="65"/>
    </row>
  </sheetData>
  <mergeCells count="7">
    <mergeCell ref="A82:A88"/>
    <mergeCell ref="A2:A34"/>
    <mergeCell ref="A35:A44"/>
    <mergeCell ref="A45:A57"/>
    <mergeCell ref="A59:A68"/>
    <mergeCell ref="A69:A75"/>
    <mergeCell ref="A76:A81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/>
  </sheetViews>
  <sheetFormatPr baseColWidth="10" defaultRowHeight="15" x14ac:dyDescent="0.25"/>
  <cols>
    <col min="1" max="1" width="26.85546875" style="26" customWidth="1"/>
    <col min="2" max="14" width="8.7109375" style="26" customWidth="1"/>
    <col min="15" max="16384" width="11.42578125" style="26"/>
  </cols>
  <sheetData>
    <row r="1" spans="1:14" ht="177.75" customHeight="1" x14ac:dyDescent="0.25">
      <c r="A1" s="66" t="s">
        <v>88</v>
      </c>
      <c r="B1" s="67" t="s">
        <v>101</v>
      </c>
      <c r="C1" s="67" t="s">
        <v>25</v>
      </c>
      <c r="D1" s="67" t="s">
        <v>100</v>
      </c>
      <c r="E1" s="68" t="s">
        <v>99</v>
      </c>
      <c r="F1" s="68" t="s">
        <v>98</v>
      </c>
      <c r="G1" s="68" t="s">
        <v>97</v>
      </c>
      <c r="H1" s="68" t="s">
        <v>96</v>
      </c>
      <c r="I1" s="68" t="s">
        <v>95</v>
      </c>
      <c r="J1" s="68" t="s">
        <v>94</v>
      </c>
      <c r="K1" s="68" t="s">
        <v>93</v>
      </c>
      <c r="L1" s="68" t="s">
        <v>92</v>
      </c>
      <c r="M1" s="68" t="s">
        <v>91</v>
      </c>
      <c r="N1" s="68" t="s">
        <v>90</v>
      </c>
    </row>
    <row r="2" spans="1:14" x14ac:dyDescent="0.25">
      <c r="A2" s="27" t="s">
        <v>0</v>
      </c>
      <c r="B2" s="28">
        <v>226</v>
      </c>
      <c r="C2" s="28">
        <v>81</v>
      </c>
      <c r="D2" s="29">
        <v>0.3584070796460177</v>
      </c>
      <c r="E2" s="30">
        <v>3.9753086419753085</v>
      </c>
      <c r="F2" s="30">
        <v>4.4197530864197532</v>
      </c>
      <c r="G2" s="30">
        <v>3.7374999999999998</v>
      </c>
      <c r="H2" s="30">
        <v>3.7341772151898733</v>
      </c>
      <c r="I2" s="30">
        <v>3.4691358024691357</v>
      </c>
      <c r="J2" s="30">
        <v>3.5061728395061729</v>
      </c>
      <c r="K2" s="30">
        <v>4.0250000000000004</v>
      </c>
      <c r="L2" s="30">
        <v>3.3333333333333335</v>
      </c>
      <c r="M2" s="30">
        <v>3.2124999999999999</v>
      </c>
      <c r="N2" s="30">
        <v>3.7037037037037037</v>
      </c>
    </row>
    <row r="3" spans="1:14" x14ac:dyDescent="0.25">
      <c r="A3" s="27" t="s">
        <v>68</v>
      </c>
      <c r="B3" s="28">
        <v>117</v>
      </c>
      <c r="C3" s="28">
        <v>29</v>
      </c>
      <c r="D3" s="29">
        <v>0.24786324786324787</v>
      </c>
      <c r="E3" s="30">
        <v>4.5517241379310347</v>
      </c>
      <c r="F3" s="30">
        <v>4.7241379310344831</v>
      </c>
      <c r="G3" s="30">
        <v>3.896551724137931</v>
      </c>
      <c r="H3" s="30">
        <v>4.3448275862068968</v>
      </c>
      <c r="I3" s="30">
        <v>4.2758620689655169</v>
      </c>
      <c r="J3" s="30">
        <v>4.2758620689655169</v>
      </c>
      <c r="K3" s="30">
        <v>4.5517241379310347</v>
      </c>
      <c r="L3" s="30">
        <v>4.0344827586206895</v>
      </c>
      <c r="M3" s="30">
        <v>3.7931034482758621</v>
      </c>
      <c r="N3" s="30">
        <v>4.5862068965517242</v>
      </c>
    </row>
    <row r="4" spans="1:14" x14ac:dyDescent="0.25">
      <c r="A4" s="27" t="s">
        <v>69</v>
      </c>
      <c r="B4" s="28">
        <v>57</v>
      </c>
      <c r="C4" s="28">
        <v>22</v>
      </c>
      <c r="D4" s="29">
        <v>0.38596491228070173</v>
      </c>
      <c r="E4" s="30">
        <v>3.6363636363636362</v>
      </c>
      <c r="F4" s="30">
        <v>4.3636363636363633</v>
      </c>
      <c r="G4" s="30">
        <v>4.3181818181818183</v>
      </c>
      <c r="H4" s="30">
        <v>3.8636363636363638</v>
      </c>
      <c r="I4" s="30">
        <v>3.6666666666666665</v>
      </c>
      <c r="J4" s="30">
        <v>3.7272727272727271</v>
      </c>
      <c r="K4" s="30">
        <v>3.5454545454545454</v>
      </c>
      <c r="L4" s="30">
        <v>3.9090909090909092</v>
      </c>
      <c r="M4" s="30">
        <v>3.3181818181818183</v>
      </c>
      <c r="N4" s="30">
        <v>4.2272727272727275</v>
      </c>
    </row>
    <row r="5" spans="1:14" x14ac:dyDescent="0.25">
      <c r="A5" s="27" t="s">
        <v>77</v>
      </c>
      <c r="B5" s="28">
        <v>30</v>
      </c>
      <c r="C5" s="28">
        <v>8</v>
      </c>
      <c r="D5" s="29">
        <v>0.26666666666666666</v>
      </c>
      <c r="E5" s="30">
        <v>2.875</v>
      </c>
      <c r="F5" s="30">
        <v>4</v>
      </c>
      <c r="G5" s="30">
        <v>4.125</v>
      </c>
      <c r="H5" s="30">
        <v>3.125</v>
      </c>
      <c r="I5" s="30">
        <v>3.375</v>
      </c>
      <c r="J5" s="30">
        <v>4</v>
      </c>
      <c r="K5" s="30">
        <v>4.166666666666667</v>
      </c>
      <c r="L5" s="30">
        <v>2</v>
      </c>
      <c r="M5" s="30">
        <v>3.125</v>
      </c>
      <c r="N5" s="30">
        <v>3.625</v>
      </c>
    </row>
    <row r="6" spans="1:14" x14ac:dyDescent="0.25">
      <c r="A6" s="27" t="s">
        <v>67</v>
      </c>
      <c r="B6" s="28">
        <v>57</v>
      </c>
      <c r="C6" s="28">
        <v>4</v>
      </c>
      <c r="D6" s="29">
        <v>7.0175438596491224E-2</v>
      </c>
      <c r="E6" s="30">
        <v>4</v>
      </c>
      <c r="F6" s="30">
        <v>4.5</v>
      </c>
      <c r="G6" s="30">
        <v>4</v>
      </c>
      <c r="H6" s="30">
        <v>3.75</v>
      </c>
      <c r="I6" s="30">
        <v>4</v>
      </c>
      <c r="J6" s="30">
        <v>4.25</v>
      </c>
      <c r="K6" s="30">
        <v>3.5</v>
      </c>
      <c r="L6" s="30">
        <v>2.5</v>
      </c>
      <c r="M6" s="30">
        <v>4</v>
      </c>
      <c r="N6" s="30">
        <v>4.25</v>
      </c>
    </row>
    <row r="7" spans="1:14" x14ac:dyDescent="0.25">
      <c r="A7" s="69" t="s">
        <v>89</v>
      </c>
      <c r="B7" s="70">
        <v>488</v>
      </c>
      <c r="C7" s="70">
        <v>145</v>
      </c>
      <c r="D7" s="71">
        <v>0.29713114754098363</v>
      </c>
      <c r="E7" s="72">
        <v>3.9862068965517241</v>
      </c>
      <c r="F7" s="72">
        <v>4.4482758620689653</v>
      </c>
      <c r="G7" s="72">
        <v>3.8819444444444446</v>
      </c>
      <c r="H7" s="72">
        <v>3.8461538461538463</v>
      </c>
      <c r="I7" s="72">
        <v>3.6527777777777777</v>
      </c>
      <c r="J7" s="72">
        <v>3.7379310344827585</v>
      </c>
      <c r="K7" s="72">
        <v>4.056338028169014</v>
      </c>
      <c r="L7" s="72">
        <v>3.4689655172413794</v>
      </c>
      <c r="M7" s="72">
        <v>3.3680555555555554</v>
      </c>
      <c r="N7" s="72">
        <v>3.9793103448275864</v>
      </c>
    </row>
  </sheetData>
  <printOptions horizontalCentered="1"/>
  <pageMargins left="0.70866141732283472" right="0.70866141732283472" top="1.7322834645669292" bottom="0.74803149606299213" header="0.31496062992125984" footer="0.31496062992125984"/>
  <pageSetup paperSize="9" scale="63" orientation="portrait" r:id="rId1"/>
  <headerFooter>
    <oddHeader>&amp;C&amp;"Arial,Negrita"&amp;14RESULTADOS DE LA ENCUESTA DE LOS ESTUDIANTES DE GRADO Y POSTGRADO SOBRE MOVILIDAD 
CURSO 2017- 2018
ESTUDIANTES RECIBIDOS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C762C-374C-4461-9C8D-9D57752821AD}">
  <ds:schemaRefs>
    <ds:schemaRef ds:uri="http://schemas.microsoft.com/office/2006/metadata/properties"/>
    <ds:schemaRef ds:uri="http://schemas.microsoft.com/office/infopath/2007/PartnerControls"/>
    <ds:schemaRef ds:uri="9e25231a-f3f5-49be-87f6-e32b8ba66f8d"/>
    <ds:schemaRef ds:uri="064799f5-a73b-4ff1-8fe6-6344afeef39e"/>
  </ds:schemaRefs>
</ds:datastoreItem>
</file>

<file path=customXml/itemProps2.xml><?xml version="1.0" encoding="utf-8"?>
<ds:datastoreItem xmlns:ds="http://schemas.openxmlformats.org/officeDocument/2006/customXml" ds:itemID="{62FC7FCE-5F80-4176-84D3-03A0E7B77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E2C13-2BDD-49FF-8DD9-99FE8D09E7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Encuesta - Alumnos Enviados</vt:lpstr>
      <vt:lpstr>Encuesta - Alumnos Recibidos</vt:lpstr>
      <vt:lpstr>Resultados Alumnos Enviados</vt:lpstr>
      <vt:lpstr>Resultados Alumnos Recibidos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gilp</cp:lastModifiedBy>
  <cp:revision>0</cp:revision>
  <dcterms:created xsi:type="dcterms:W3CDTF">2016-10-21T12:17:35Z</dcterms:created>
  <dcterms:modified xsi:type="dcterms:W3CDTF">2019-03-07T17:40:15Z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