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AREA DE CALIDAD\P6-SATISFACCIÓN PROGRAMA FORMATIVO\2021-2022\"/>
    </mc:Choice>
  </mc:AlternateContent>
  <xr:revisionPtr revIDLastSave="0" documentId="13_ncr:1_{CC23C9DF-BA0A-4CF9-B816-8E2695386389}" xr6:coauthVersionLast="36" xr6:coauthVersionMax="36" xr10:uidLastSave="{00000000-0000-0000-0000-000000000000}"/>
  <bookViews>
    <workbookView xWindow="0" yWindow="0" windowWidth="23610" windowHeight="10755" xr2:uid="{00000000-000D-0000-FFFF-FFFF00000000}"/>
  </bookViews>
  <sheets>
    <sheet name="Portada" sheetId="3" r:id="rId1"/>
    <sheet name="Modelo Encuesta" sheetId="4" r:id="rId2"/>
    <sheet name="Resultados por CENTROS UC" sheetId="5" r:id="rId3"/>
    <sheet name="Resultados por Colectivos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6" l="1"/>
  <c r="D11" i="6" s="1"/>
  <c r="B11" i="6"/>
  <c r="D10" i="6"/>
  <c r="D9" i="6"/>
  <c r="D8" i="6"/>
  <c r="D7" i="6"/>
  <c r="D6" i="6"/>
  <c r="D5" i="6"/>
  <c r="D4" i="6"/>
  <c r="D3" i="6"/>
  <c r="D2" i="6"/>
  <c r="C18" i="5"/>
  <c r="D18" i="5" s="1"/>
  <c r="B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<sst xmlns="http://schemas.openxmlformats.org/spreadsheetml/2006/main" count="173" uniqueCount="56">
  <si>
    <t>La información publicada en la página web sobre las titulaciones impartidas en el Centro es suficiente y accesible.</t>
  </si>
  <si>
    <t>Recibo la información necesaria para desarrollar correctamente mi trabajo.</t>
  </si>
  <si>
    <t>Tengo conocimiento suficiente sobre la estructura de gestión y administración del Centro.</t>
  </si>
  <si>
    <t>Considero adecuado el conocimiento que tienen profesores y estudiantes sobre las funciones que desempeño en mi unidad o servicio.</t>
  </si>
  <si>
    <t>La interacción con los responsables académicos del Centro/Departamento es buena y fluida (Decano/Director, Vicedecanos/Subdirectores, Director de Departamento, etc.).</t>
  </si>
  <si>
    <t>La relación con el profesorado que imparte docencia en el Centro es adecuada.</t>
  </si>
  <si>
    <t xml:space="preserve">La interacción con los estudiantes del Centro es apropiada. </t>
  </si>
  <si>
    <t>La relación con el resto de Personal de Administración y Servicios del Centro es buena y fluida.</t>
  </si>
  <si>
    <t>Las tareas que realizo se adecúan a las características de mi puesto de trabajo.</t>
  </si>
  <si>
    <t>Los recursos aportados por el Centro para el desempeño de mis funciones son apropiados.</t>
  </si>
  <si>
    <t>Los recursos de mi unidad o servicio se utilizan de manera eficiente.</t>
  </si>
  <si>
    <t>Comunico al responsable de mi unidad o servicio los aspectos susceptibles de mejora que identifico en mi actividad diaria.</t>
  </si>
  <si>
    <t>Dispongo de un sistema adecuado para realizar quejas y/o sugerencias.</t>
  </si>
  <si>
    <t>Los cursos del Plan de Formación del PAS que realizo son de utilidad y aplico sus contenidos en el desempeño de mis funciones.</t>
  </si>
  <si>
    <t xml:space="preserve">En general, estoy satisfecho/a con el desarrollo de las titulaciones que se imparten en mi Centro. </t>
  </si>
  <si>
    <t>CENTRO</t>
  </si>
  <si>
    <t xml:space="preserve">UNIVERSIDAD DE CANTABRIA </t>
  </si>
  <si>
    <t>Encuestas Recibidas</t>
  </si>
  <si>
    <t>Participación</t>
  </si>
  <si>
    <t>Nº PAS</t>
  </si>
  <si>
    <t>COLECTIVO UC</t>
  </si>
  <si>
    <t>FACULTAD DE CIENCIAS</t>
  </si>
  <si>
    <t>FACULTAD DE ENFERMERÍA</t>
  </si>
  <si>
    <t>FACULTAD DE MEDICINA</t>
  </si>
  <si>
    <t>ADMINISTRADOR/A DE CENTRO</t>
  </si>
  <si>
    <t>BIBLIOTECA</t>
  </si>
  <si>
    <t>CONSERJERÍA</t>
  </si>
  <si>
    <t>PERSONAL DE DEPARTAMENTO</t>
  </si>
  <si>
    <t>PERSONAL DE LABORATORIO</t>
  </si>
  <si>
    <t>PERSONAL DE REPROGRAFIA</t>
  </si>
  <si>
    <t>PERSONAL DE SECRETARIA</t>
  </si>
  <si>
    <t>TECNICO DE INFORMATICA</t>
  </si>
  <si>
    <t>TECNICO DE ORGANIZACIÓN Y CALIDAD</t>
  </si>
  <si>
    <t>ESCUELA DE DOCTORADO</t>
  </si>
  <si>
    <t>VICERRECTORADO DE ORDENACIÓN ACADÉMICA</t>
  </si>
  <si>
    <t>UNIVERSIDAD DE CANTABRIA</t>
  </si>
  <si>
    <t xml:space="preserve">ENCUESTA DE SATISFACCIÓN DEL PERSONAL DE ADMINISTRACIÓN Y SERVICIOS CON EL PROGRAMA FORMATIVO
</t>
  </si>
  <si>
    <t>TABLA DE RESULTADOS POR CENTRO</t>
  </si>
  <si>
    <t>ENCUESTA BIENAL</t>
  </si>
  <si>
    <t>ENCUESTA SATISFACCIÓN DEL PAS CON LA TITULACIÓN</t>
  </si>
  <si>
    <t>Nº</t>
  </si>
  <si>
    <t>Ítem</t>
  </si>
  <si>
    <t>£</t>
  </si>
  <si>
    <t>CURSO 2021-2022</t>
  </si>
  <si>
    <t>CIESE-COMILLAS</t>
  </si>
  <si>
    <t>E.P. DE INGENIERÍA DE MINAS Y ENERGÍA</t>
  </si>
  <si>
    <t>E.U. TURISMO ALTAMIRA</t>
  </si>
  <si>
    <t>ETS DE INGENIEROS DE CAMINOS CANALES Y PUERTOS</t>
  </si>
  <si>
    <t>ETS DE INGENIEROS INDUSTRIALES Y TELECOMUNICACIÓN</t>
  </si>
  <si>
    <t>ETS DE NAUTICA</t>
  </si>
  <si>
    <t>FACULTAD CIENCIAS ECONÓMICAS Y EMPRESARIALES</t>
  </si>
  <si>
    <t>FACULTAD CIENCIAS ECONÓMICAS Y EMPRESARIALES Y FACULTAD DE DERECHO (PERSONAL COMPARTIDO EN LOS DOS CENTROS)</t>
  </si>
  <si>
    <t>FACULTAD DE DERECHO</t>
  </si>
  <si>
    <t>FACULTAD DE EDUCACIÓN</t>
  </si>
  <si>
    <t>FACULTAD DE FILOSOFIA Y LETRAS</t>
  </si>
  <si>
    <t>FACULTAD DE FILOSOFIA Y LETRAS Y FACULTAD DE EDUCACIÓN (PERSONAL COMPARTIDO EN LOS DOS CENTROS)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</si>
</sst>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8"/>
      <color rgb="FF000000"/>
      <name val="Tahoma"/>
      <family val="2"/>
    </font>
    <font>
      <sz val="11"/>
      <color theme="1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</cellStyleXfs>
  <cellXfs count="31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NumberFormat="1"/>
    <xf numFmtId="0" fontId="1" fillId="0" borderId="0" xfId="2" applyFont="1"/>
    <xf numFmtId="0" fontId="8" fillId="0" borderId="0" xfId="3"/>
    <xf numFmtId="0" fontId="5" fillId="0" borderId="0" xfId="4"/>
    <xf numFmtId="0" fontId="7" fillId="0" borderId="1" xfId="4" applyFont="1" applyBorder="1" applyAlignment="1">
      <alignment horizontal="center"/>
    </xf>
    <xf numFmtId="0" fontId="2" fillId="0" borderId="3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justify" vertical="center"/>
    </xf>
    <xf numFmtId="0" fontId="5" fillId="0" borderId="1" xfId="4" applyBorder="1"/>
    <xf numFmtId="0" fontId="14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3" fillId="0" borderId="0" xfId="4" applyFon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 vertical="distributed" wrapText="1"/>
    </xf>
    <xf numFmtId="0" fontId="10" fillId="0" borderId="0" xfId="2" applyFont="1" applyAlignment="1">
      <alignment horizontal="center" vertical="distributed"/>
    </xf>
    <xf numFmtId="0" fontId="11" fillId="0" borderId="0" xfId="2" applyFont="1" applyAlignment="1">
      <alignment horizontal="center"/>
    </xf>
    <xf numFmtId="0" fontId="12" fillId="0" borderId="0" xfId="4" applyFont="1" applyAlignment="1">
      <alignment horizontal="center" vertical="center" wrapText="1"/>
    </xf>
  </cellXfs>
  <cellStyles count="5">
    <cellStyle name="Normal" xfId="0" builtinId="0"/>
    <cellStyle name="Normal 2" xfId="3" xr:uid="{22C5C4CF-0FD4-4413-A3A9-DC70274A41AC}"/>
    <cellStyle name="Normal 3" xfId="4" xr:uid="{E50ABE4B-12C6-497D-ACF5-3DFC3911C43B}"/>
    <cellStyle name="Normal 3 2" xfId="2" xr:uid="{7E42B5E2-C0FB-4F06-89FC-9D2A7BB97BD1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>
          <a:extLst>
            <a:ext uri="{FF2B5EF4-FFF2-40B4-BE49-F238E27FC236}">
              <a16:creationId xmlns:a16="http://schemas.microsoft.com/office/drawing/2014/main" id="{67D98E84-B4F2-4F42-937F-848D6F588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82484</xdr:colOff>
      <xdr:row>0</xdr:row>
      <xdr:rowOff>76200</xdr:rowOff>
    </xdr:from>
    <xdr:to>
      <xdr:col>10</xdr:col>
      <xdr:colOff>390526</xdr:colOff>
      <xdr:row>4</xdr:row>
      <xdr:rowOff>76199</xdr:rowOff>
    </xdr:to>
    <xdr:pic>
      <xdr:nvPicPr>
        <xdr:cNvPr id="3" name="2 Imagen" descr="Calidad transparente.gif">
          <a:extLst>
            <a:ext uri="{FF2B5EF4-FFF2-40B4-BE49-F238E27FC236}">
              <a16:creationId xmlns:a16="http://schemas.microsoft.com/office/drawing/2014/main" id="{1D327829-569C-4AF4-8B49-36FA888DE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0484" y="76200"/>
          <a:ext cx="1070042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74100-5F10-4547-8387-1FDEA719AE82}">
  <dimension ref="A1:J18"/>
  <sheetViews>
    <sheetView tabSelected="1" workbookViewId="0">
      <selection activeCell="B10" sqref="B10:J12"/>
    </sheetView>
  </sheetViews>
  <sheetFormatPr baseColWidth="10" defaultRowHeight="12.75" x14ac:dyDescent="0.2"/>
  <cols>
    <col min="1" max="16384" width="11.42578125" style="16"/>
  </cols>
  <sheetData>
    <row r="1" spans="1:10" ht="1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15" x14ac:dyDescent="0.25">
      <c r="A2" s="15"/>
      <c r="B2" s="15"/>
      <c r="C2" s="26" t="s">
        <v>34</v>
      </c>
      <c r="D2" s="26"/>
      <c r="E2" s="26"/>
      <c r="F2" s="26"/>
      <c r="G2" s="26"/>
      <c r="H2" s="26"/>
      <c r="I2" s="26"/>
      <c r="J2" s="15"/>
    </row>
    <row r="3" spans="1:10" ht="15" x14ac:dyDescent="0.25">
      <c r="A3" s="15"/>
      <c r="B3" s="15"/>
      <c r="C3" s="26" t="s">
        <v>35</v>
      </c>
      <c r="D3" s="26"/>
      <c r="E3" s="26"/>
      <c r="F3" s="26"/>
      <c r="G3" s="26"/>
      <c r="H3" s="26"/>
      <c r="I3" s="26"/>
      <c r="J3" s="15"/>
    </row>
    <row r="4" spans="1:10" ht="1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ht="1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1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ht="1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ht="1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ht="15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ht="15" x14ac:dyDescent="0.25">
      <c r="A10" s="15"/>
      <c r="B10" s="27" t="s">
        <v>36</v>
      </c>
      <c r="C10" s="28"/>
      <c r="D10" s="28"/>
      <c r="E10" s="28"/>
      <c r="F10" s="28"/>
      <c r="G10" s="28"/>
      <c r="H10" s="28"/>
      <c r="I10" s="28"/>
      <c r="J10" s="28"/>
    </row>
    <row r="11" spans="1:10" ht="15" x14ac:dyDescent="0.25">
      <c r="A11" s="15"/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15" x14ac:dyDescent="0.25">
      <c r="A12" s="15"/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15.75" x14ac:dyDescent="0.25">
      <c r="A14" s="15"/>
      <c r="B14" s="29" t="s">
        <v>37</v>
      </c>
      <c r="C14" s="29"/>
      <c r="D14" s="29"/>
      <c r="E14" s="29"/>
      <c r="F14" s="29"/>
      <c r="G14" s="29"/>
      <c r="H14" s="29"/>
      <c r="I14" s="29"/>
      <c r="J14" s="29"/>
    </row>
    <row r="15" spans="1:10" ht="15.75" x14ac:dyDescent="0.25">
      <c r="A15" s="15"/>
      <c r="B15" s="29" t="s">
        <v>43</v>
      </c>
      <c r="C15" s="29"/>
      <c r="D15" s="29"/>
      <c r="E15" s="29"/>
      <c r="F15" s="29"/>
      <c r="G15" s="29"/>
      <c r="H15" s="29"/>
      <c r="I15" s="29"/>
      <c r="J15" s="29"/>
    </row>
    <row r="16" spans="1:10" ht="15.75" x14ac:dyDescent="0.25">
      <c r="A16" s="15"/>
      <c r="B16" s="29" t="s">
        <v>38</v>
      </c>
      <c r="C16" s="29"/>
      <c r="D16" s="29"/>
      <c r="E16" s="29"/>
      <c r="F16" s="29"/>
      <c r="G16" s="29"/>
      <c r="H16" s="29"/>
      <c r="I16" s="29"/>
      <c r="J16" s="29"/>
    </row>
    <row r="17" spans="1:10" ht="15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15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23A6D-84E2-4187-9E3F-E97F7BA258BD}">
  <dimension ref="A1:H17"/>
  <sheetViews>
    <sheetView workbookViewId="0">
      <selection sqref="A1:B1"/>
    </sheetView>
  </sheetViews>
  <sheetFormatPr baseColWidth="10" defaultRowHeight="12.75" x14ac:dyDescent="0.2"/>
  <cols>
    <col min="1" max="1" width="6" style="25" customWidth="1"/>
    <col min="2" max="2" width="68.42578125" style="25" customWidth="1"/>
    <col min="3" max="16384" width="11.42578125" style="17"/>
  </cols>
  <sheetData>
    <row r="1" spans="1:8" ht="55.5" customHeight="1" x14ac:dyDescent="0.2">
      <c r="A1" s="30" t="s">
        <v>39</v>
      </c>
      <c r="B1" s="30"/>
    </row>
    <row r="2" spans="1:8" ht="39.75" customHeight="1" x14ac:dyDescent="0.25">
      <c r="A2" s="18" t="s">
        <v>40</v>
      </c>
      <c r="B2" s="18" t="s">
        <v>41</v>
      </c>
      <c r="C2" s="19">
        <v>0</v>
      </c>
      <c r="D2" s="19">
        <v>1</v>
      </c>
      <c r="E2" s="19">
        <v>2</v>
      </c>
      <c r="F2" s="19">
        <v>3</v>
      </c>
      <c r="G2" s="19">
        <v>4</v>
      </c>
      <c r="H2" s="19">
        <v>5</v>
      </c>
    </row>
    <row r="3" spans="1:8" ht="21.75" customHeight="1" x14ac:dyDescent="0.2">
      <c r="A3" s="20">
        <v>1</v>
      </c>
      <c r="B3" s="21" t="s">
        <v>0</v>
      </c>
      <c r="C3" s="22"/>
      <c r="D3" s="22"/>
      <c r="E3" s="22"/>
      <c r="F3" s="22"/>
      <c r="G3" s="22"/>
      <c r="H3" s="22"/>
    </row>
    <row r="4" spans="1:8" ht="14.25" x14ac:dyDescent="0.2">
      <c r="A4" s="20">
        <v>2</v>
      </c>
      <c r="B4" s="21" t="s">
        <v>1</v>
      </c>
      <c r="C4" s="23" t="s">
        <v>42</v>
      </c>
      <c r="D4" s="23" t="s">
        <v>42</v>
      </c>
      <c r="E4" s="23" t="s">
        <v>42</v>
      </c>
      <c r="F4" s="23" t="s">
        <v>42</v>
      </c>
      <c r="G4" s="23" t="s">
        <v>42</v>
      </c>
      <c r="H4" s="23" t="s">
        <v>42</v>
      </c>
    </row>
    <row r="5" spans="1:8" ht="14.25" x14ac:dyDescent="0.2">
      <c r="A5" s="20">
        <v>3</v>
      </c>
      <c r="B5" s="21" t="s">
        <v>2</v>
      </c>
      <c r="C5" s="23" t="s">
        <v>42</v>
      </c>
      <c r="D5" s="23" t="s">
        <v>42</v>
      </c>
      <c r="E5" s="23" t="s">
        <v>42</v>
      </c>
      <c r="F5" s="23" t="s">
        <v>42</v>
      </c>
      <c r="G5" s="23" t="s">
        <v>42</v>
      </c>
      <c r="H5" s="23" t="s">
        <v>42</v>
      </c>
    </row>
    <row r="6" spans="1:8" ht="21" x14ac:dyDescent="0.2">
      <c r="A6" s="20">
        <v>4</v>
      </c>
      <c r="B6" s="21" t="s">
        <v>3</v>
      </c>
      <c r="C6" s="23" t="s">
        <v>42</v>
      </c>
      <c r="D6" s="23" t="s">
        <v>42</v>
      </c>
      <c r="E6" s="23" t="s">
        <v>42</v>
      </c>
      <c r="F6" s="23" t="s">
        <v>42</v>
      </c>
      <c r="G6" s="23" t="s">
        <v>42</v>
      </c>
      <c r="H6" s="23" t="s">
        <v>42</v>
      </c>
    </row>
    <row r="7" spans="1:8" ht="21" x14ac:dyDescent="0.2">
      <c r="A7" s="20">
        <v>5</v>
      </c>
      <c r="B7" s="21" t="s">
        <v>4</v>
      </c>
      <c r="C7" s="23" t="s">
        <v>42</v>
      </c>
      <c r="D7" s="23" t="s">
        <v>42</v>
      </c>
      <c r="E7" s="23" t="s">
        <v>42</v>
      </c>
      <c r="F7" s="23" t="s">
        <v>42</v>
      </c>
      <c r="G7" s="23" t="s">
        <v>42</v>
      </c>
      <c r="H7" s="23" t="s">
        <v>42</v>
      </c>
    </row>
    <row r="8" spans="1:8" ht="14.25" x14ac:dyDescent="0.2">
      <c r="A8" s="20">
        <v>6</v>
      </c>
      <c r="B8" s="21" t="s">
        <v>5</v>
      </c>
      <c r="C8" s="23" t="s">
        <v>42</v>
      </c>
      <c r="D8" s="23" t="s">
        <v>42</v>
      </c>
      <c r="E8" s="23" t="s">
        <v>42</v>
      </c>
      <c r="F8" s="23" t="s">
        <v>42</v>
      </c>
      <c r="G8" s="23" t="s">
        <v>42</v>
      </c>
      <c r="H8" s="23" t="s">
        <v>42</v>
      </c>
    </row>
    <row r="9" spans="1:8" ht="12.75" customHeight="1" x14ac:dyDescent="0.2">
      <c r="A9" s="20">
        <v>7</v>
      </c>
      <c r="B9" s="21" t="s">
        <v>6</v>
      </c>
      <c r="C9" s="23" t="s">
        <v>42</v>
      </c>
      <c r="D9" s="23" t="s">
        <v>42</v>
      </c>
      <c r="E9" s="23" t="s">
        <v>42</v>
      </c>
      <c r="F9" s="23" t="s">
        <v>42</v>
      </c>
      <c r="G9" s="23" t="s">
        <v>42</v>
      </c>
      <c r="H9" s="23" t="s">
        <v>42</v>
      </c>
    </row>
    <row r="10" spans="1:8" ht="14.25" x14ac:dyDescent="0.2">
      <c r="A10" s="20">
        <v>8</v>
      </c>
      <c r="B10" s="21" t="s">
        <v>7</v>
      </c>
      <c r="C10" s="23" t="s">
        <v>42</v>
      </c>
      <c r="D10" s="23" t="s">
        <v>42</v>
      </c>
      <c r="E10" s="23" t="s">
        <v>42</v>
      </c>
      <c r="F10" s="23" t="s">
        <v>42</v>
      </c>
      <c r="G10" s="23" t="s">
        <v>42</v>
      </c>
      <c r="H10" s="23" t="s">
        <v>42</v>
      </c>
    </row>
    <row r="11" spans="1:8" ht="14.25" x14ac:dyDescent="0.2">
      <c r="A11" s="20">
        <v>9</v>
      </c>
      <c r="B11" s="21" t="s">
        <v>8</v>
      </c>
      <c r="C11" s="23" t="s">
        <v>42</v>
      </c>
      <c r="D11" s="23" t="s">
        <v>42</v>
      </c>
      <c r="E11" s="23" t="s">
        <v>42</v>
      </c>
      <c r="F11" s="23" t="s">
        <v>42</v>
      </c>
      <c r="G11" s="23" t="s">
        <v>42</v>
      </c>
      <c r="H11" s="23" t="s">
        <v>42</v>
      </c>
    </row>
    <row r="12" spans="1:8" ht="14.25" x14ac:dyDescent="0.2">
      <c r="A12" s="20">
        <v>10</v>
      </c>
      <c r="B12" s="21" t="s">
        <v>9</v>
      </c>
      <c r="C12" s="23" t="s">
        <v>42</v>
      </c>
      <c r="D12" s="23" t="s">
        <v>42</v>
      </c>
      <c r="E12" s="23" t="s">
        <v>42</v>
      </c>
      <c r="F12" s="23" t="s">
        <v>42</v>
      </c>
      <c r="G12" s="23" t="s">
        <v>42</v>
      </c>
      <c r="H12" s="23" t="s">
        <v>42</v>
      </c>
    </row>
    <row r="13" spans="1:8" ht="14.25" x14ac:dyDescent="0.2">
      <c r="A13" s="20">
        <v>11</v>
      </c>
      <c r="B13" s="21" t="s">
        <v>10</v>
      </c>
      <c r="C13" s="23" t="s">
        <v>42</v>
      </c>
      <c r="D13" s="23" t="s">
        <v>42</v>
      </c>
      <c r="E13" s="23" t="s">
        <v>42</v>
      </c>
      <c r="F13" s="23" t="s">
        <v>42</v>
      </c>
      <c r="G13" s="23" t="s">
        <v>42</v>
      </c>
      <c r="H13" s="23" t="s">
        <v>42</v>
      </c>
    </row>
    <row r="14" spans="1:8" ht="21" x14ac:dyDescent="0.2">
      <c r="A14" s="20">
        <v>12</v>
      </c>
      <c r="B14" s="21" t="s">
        <v>11</v>
      </c>
      <c r="C14" s="23" t="s">
        <v>42</v>
      </c>
      <c r="D14" s="23" t="s">
        <v>42</v>
      </c>
      <c r="E14" s="23" t="s">
        <v>42</v>
      </c>
      <c r="F14" s="23" t="s">
        <v>42</v>
      </c>
      <c r="G14" s="23" t="s">
        <v>42</v>
      </c>
      <c r="H14" s="23" t="s">
        <v>42</v>
      </c>
    </row>
    <row r="15" spans="1:8" ht="14.25" x14ac:dyDescent="0.2">
      <c r="A15" s="20">
        <v>13</v>
      </c>
      <c r="B15" s="21" t="s">
        <v>12</v>
      </c>
      <c r="C15" s="23" t="s">
        <v>42</v>
      </c>
      <c r="D15" s="23" t="s">
        <v>42</v>
      </c>
      <c r="E15" s="23" t="s">
        <v>42</v>
      </c>
      <c r="F15" s="23" t="s">
        <v>42</v>
      </c>
      <c r="G15" s="23" t="s">
        <v>42</v>
      </c>
      <c r="H15" s="23" t="s">
        <v>42</v>
      </c>
    </row>
    <row r="16" spans="1:8" ht="21" x14ac:dyDescent="0.2">
      <c r="A16" s="20">
        <v>14</v>
      </c>
      <c r="B16" s="24" t="s">
        <v>13</v>
      </c>
      <c r="C16" s="23" t="s">
        <v>42</v>
      </c>
      <c r="D16" s="23" t="s">
        <v>42</v>
      </c>
      <c r="E16" s="23" t="s">
        <v>42</v>
      </c>
      <c r="F16" s="23" t="s">
        <v>42</v>
      </c>
      <c r="G16" s="23" t="s">
        <v>42</v>
      </c>
      <c r="H16" s="23" t="s">
        <v>42</v>
      </c>
    </row>
    <row r="17" spans="1:8" ht="12.75" customHeight="1" x14ac:dyDescent="0.2">
      <c r="A17" s="20">
        <v>15</v>
      </c>
      <c r="B17" s="21" t="s">
        <v>14</v>
      </c>
      <c r="C17" s="23" t="s">
        <v>42</v>
      </c>
      <c r="D17" s="23" t="s">
        <v>42</v>
      </c>
      <c r="E17" s="23" t="s">
        <v>42</v>
      </c>
      <c r="F17" s="23" t="s">
        <v>42</v>
      </c>
      <c r="G17" s="23" t="s">
        <v>42</v>
      </c>
      <c r="H17" s="23" t="s">
        <v>42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974DA-BB78-4DA4-B474-441A6B23ABF4}">
  <dimension ref="A1:S34"/>
  <sheetViews>
    <sheetView workbookViewId="0"/>
  </sheetViews>
  <sheetFormatPr baseColWidth="10" defaultRowHeight="15" x14ac:dyDescent="0.25"/>
  <cols>
    <col min="1" max="1" width="36.5703125" customWidth="1"/>
    <col min="2" max="2" width="14.28515625" customWidth="1"/>
    <col min="3" max="4" width="15.42578125" customWidth="1"/>
    <col min="5" max="19" width="10.7109375" customWidth="1"/>
  </cols>
  <sheetData>
    <row r="1" spans="1:19" ht="259.5" customHeight="1" x14ac:dyDescent="0.25">
      <c r="A1" s="2" t="s">
        <v>15</v>
      </c>
      <c r="B1" s="2" t="s">
        <v>19</v>
      </c>
      <c r="C1" s="2" t="s">
        <v>17</v>
      </c>
      <c r="D1" s="2" t="s">
        <v>18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4" t="s">
        <v>14</v>
      </c>
    </row>
    <row r="2" spans="1:19" ht="30" customHeight="1" x14ac:dyDescent="0.25">
      <c r="A2" s="1" t="s">
        <v>33</v>
      </c>
      <c r="B2" s="5">
        <v>5</v>
      </c>
      <c r="C2" s="5">
        <v>4</v>
      </c>
      <c r="D2" s="8">
        <f>C2/B2</f>
        <v>0.8</v>
      </c>
      <c r="E2" s="10">
        <v>4.25</v>
      </c>
      <c r="F2" s="10">
        <v>4.5</v>
      </c>
      <c r="G2" s="10">
        <v>5</v>
      </c>
      <c r="H2" s="10">
        <v>3.75</v>
      </c>
      <c r="I2" s="10">
        <v>4.5</v>
      </c>
      <c r="J2" s="10">
        <v>4.25</v>
      </c>
      <c r="K2" s="10">
        <v>4.5</v>
      </c>
      <c r="L2" s="10">
        <v>4.5</v>
      </c>
      <c r="M2" s="10">
        <v>4.5</v>
      </c>
      <c r="N2" s="10">
        <v>4.333333333333333</v>
      </c>
      <c r="O2" s="10">
        <v>4.5</v>
      </c>
      <c r="P2" s="10">
        <v>5</v>
      </c>
      <c r="Q2" s="10">
        <v>4.75</v>
      </c>
      <c r="R2" s="10">
        <v>4.666666666666667</v>
      </c>
      <c r="S2" s="10">
        <v>4.75</v>
      </c>
    </row>
    <row r="3" spans="1:19" ht="30" customHeight="1" x14ac:dyDescent="0.25">
      <c r="A3" s="1" t="s">
        <v>44</v>
      </c>
      <c r="B3" s="5">
        <v>8</v>
      </c>
      <c r="C3" s="5">
        <v>8</v>
      </c>
      <c r="D3" s="8">
        <f>C3/B3</f>
        <v>1</v>
      </c>
      <c r="E3" s="10">
        <v>4.375</v>
      </c>
      <c r="F3" s="10">
        <v>2.25</v>
      </c>
      <c r="G3" s="10">
        <v>3.375</v>
      </c>
      <c r="H3" s="10">
        <v>3</v>
      </c>
      <c r="I3" s="10">
        <v>3.875</v>
      </c>
      <c r="J3" s="10">
        <v>3.625</v>
      </c>
      <c r="K3" s="10">
        <v>4.375</v>
      </c>
      <c r="L3" s="10">
        <v>4.375</v>
      </c>
      <c r="M3" s="10">
        <v>3.5</v>
      </c>
      <c r="N3" s="10">
        <v>3.875</v>
      </c>
      <c r="O3" s="10">
        <v>4.375</v>
      </c>
      <c r="P3" s="10">
        <v>3.5714285714285716</v>
      </c>
      <c r="Q3" s="10">
        <v>3</v>
      </c>
      <c r="R3" s="10">
        <v>1.3333333333333333</v>
      </c>
      <c r="S3" s="10">
        <v>3.75</v>
      </c>
    </row>
    <row r="4" spans="1:19" ht="30" customHeight="1" x14ac:dyDescent="0.25">
      <c r="A4" s="1" t="s">
        <v>45</v>
      </c>
      <c r="B4" s="5">
        <v>12</v>
      </c>
      <c r="C4" s="5">
        <v>2</v>
      </c>
      <c r="D4" s="8">
        <f t="shared" ref="D4:D18" si="0">C4/B4</f>
        <v>0.16666666666666666</v>
      </c>
      <c r="E4" s="10">
        <v>4.5</v>
      </c>
      <c r="F4" s="10">
        <v>3.5</v>
      </c>
      <c r="G4" s="10">
        <v>4</v>
      </c>
      <c r="H4" s="10">
        <v>3</v>
      </c>
      <c r="I4" s="10">
        <v>4.5</v>
      </c>
      <c r="J4" s="10">
        <v>4.5</v>
      </c>
      <c r="K4" s="10">
        <v>4.5</v>
      </c>
      <c r="L4" s="10">
        <v>5</v>
      </c>
      <c r="M4" s="10">
        <v>3.5</v>
      </c>
      <c r="N4" s="10">
        <v>4</v>
      </c>
      <c r="O4" s="10">
        <v>4</v>
      </c>
      <c r="P4" s="10">
        <v>4.5</v>
      </c>
      <c r="Q4" s="10">
        <v>3</v>
      </c>
      <c r="R4" s="10">
        <v>4.5</v>
      </c>
      <c r="S4" s="10">
        <v>4</v>
      </c>
    </row>
    <row r="5" spans="1:19" ht="30" customHeight="1" x14ac:dyDescent="0.25">
      <c r="A5" s="1" t="s">
        <v>46</v>
      </c>
      <c r="B5" s="5">
        <v>2</v>
      </c>
      <c r="C5" s="5">
        <v>2</v>
      </c>
      <c r="D5" s="8">
        <f t="shared" si="0"/>
        <v>1</v>
      </c>
      <c r="E5" s="10">
        <v>4.5</v>
      </c>
      <c r="F5" s="10">
        <v>4</v>
      </c>
      <c r="G5" s="10">
        <v>4.5</v>
      </c>
      <c r="H5" s="10">
        <v>3.5</v>
      </c>
      <c r="I5" s="10">
        <v>4</v>
      </c>
      <c r="J5" s="10">
        <v>4.5</v>
      </c>
      <c r="K5" s="10">
        <v>5</v>
      </c>
      <c r="L5" s="10">
        <v>4</v>
      </c>
      <c r="M5" s="10">
        <v>5</v>
      </c>
      <c r="N5" s="10">
        <v>5</v>
      </c>
      <c r="O5" s="10">
        <v>4</v>
      </c>
      <c r="P5" s="10">
        <v>4.5</v>
      </c>
      <c r="Q5" s="10">
        <v>3.5</v>
      </c>
      <c r="R5" s="10">
        <v>1.5</v>
      </c>
      <c r="S5" s="10">
        <v>4</v>
      </c>
    </row>
    <row r="6" spans="1:19" ht="30" customHeight="1" x14ac:dyDescent="0.25">
      <c r="A6" s="1" t="s">
        <v>47</v>
      </c>
      <c r="B6" s="12">
        <v>40</v>
      </c>
      <c r="C6" s="12">
        <v>13</v>
      </c>
      <c r="D6" s="8">
        <f t="shared" si="0"/>
        <v>0.32500000000000001</v>
      </c>
      <c r="E6" s="10">
        <v>4.7</v>
      </c>
      <c r="F6" s="10">
        <v>4.1818181818181817</v>
      </c>
      <c r="G6" s="10">
        <v>3.8333333333333335</v>
      </c>
      <c r="H6" s="10">
        <v>3.5384615384615383</v>
      </c>
      <c r="I6" s="10">
        <v>3.9230769230769229</v>
      </c>
      <c r="J6" s="10">
        <v>4.1538461538461542</v>
      </c>
      <c r="K6" s="10">
        <v>4.1538461538461542</v>
      </c>
      <c r="L6" s="10">
        <v>4.4615384615384617</v>
      </c>
      <c r="M6" s="10">
        <v>4.4615384615384617</v>
      </c>
      <c r="N6" s="10">
        <v>4.4615384615384617</v>
      </c>
      <c r="O6" s="10">
        <v>4.0769230769230766</v>
      </c>
      <c r="P6" s="10">
        <v>4.8461538461538458</v>
      </c>
      <c r="Q6" s="10">
        <v>4.3076923076923075</v>
      </c>
      <c r="R6" s="10">
        <v>3.6923076923076925</v>
      </c>
      <c r="S6" s="10">
        <v>4.1818181818181817</v>
      </c>
    </row>
    <row r="7" spans="1:19" ht="30" customHeight="1" x14ac:dyDescent="0.25">
      <c r="A7" s="1" t="s">
        <v>48</v>
      </c>
      <c r="B7" s="12">
        <v>41</v>
      </c>
      <c r="C7" s="12">
        <v>10</v>
      </c>
      <c r="D7" s="8">
        <f t="shared" si="0"/>
        <v>0.24390243902439024</v>
      </c>
      <c r="E7" s="10">
        <v>4.1111111111111107</v>
      </c>
      <c r="F7" s="10">
        <v>4.3</v>
      </c>
      <c r="G7" s="10">
        <v>4.25</v>
      </c>
      <c r="H7" s="10">
        <v>3.2222222222222223</v>
      </c>
      <c r="I7" s="10">
        <v>4.5555555555555554</v>
      </c>
      <c r="J7" s="10">
        <v>4.7</v>
      </c>
      <c r="K7" s="10">
        <v>4.8</v>
      </c>
      <c r="L7" s="10">
        <v>4.9000000000000004</v>
      </c>
      <c r="M7" s="10">
        <v>4</v>
      </c>
      <c r="N7" s="10">
        <v>4.4000000000000004</v>
      </c>
      <c r="O7" s="10">
        <v>4.7777777777777777</v>
      </c>
      <c r="P7" s="10">
        <v>4.5999999999999996</v>
      </c>
      <c r="Q7" s="10">
        <v>4.666666666666667</v>
      </c>
      <c r="R7" s="10">
        <v>3.8888888888888888</v>
      </c>
      <c r="S7" s="10">
        <v>4.4444444444444446</v>
      </c>
    </row>
    <row r="8" spans="1:19" ht="30" customHeight="1" x14ac:dyDescent="0.25">
      <c r="A8" s="1" t="s">
        <v>49</v>
      </c>
      <c r="B8" s="12">
        <v>13</v>
      </c>
      <c r="C8" s="12">
        <v>5</v>
      </c>
      <c r="D8" s="8">
        <f t="shared" si="0"/>
        <v>0.38461538461538464</v>
      </c>
      <c r="E8" s="10">
        <v>4.5999999999999996</v>
      </c>
      <c r="F8" s="10">
        <v>4.5999999999999996</v>
      </c>
      <c r="G8" s="10">
        <v>4.4000000000000004</v>
      </c>
      <c r="H8" s="10">
        <v>4</v>
      </c>
      <c r="I8" s="10">
        <v>4.8</v>
      </c>
      <c r="J8" s="10">
        <v>4.8</v>
      </c>
      <c r="K8" s="10">
        <v>4.25</v>
      </c>
      <c r="L8" s="10">
        <v>4.8</v>
      </c>
      <c r="M8" s="10">
        <v>4.8</v>
      </c>
      <c r="N8" s="10">
        <v>4.5999999999999996</v>
      </c>
      <c r="O8" s="10">
        <v>4.4000000000000004</v>
      </c>
      <c r="P8" s="10">
        <v>4.4000000000000004</v>
      </c>
      <c r="Q8" s="10">
        <v>4.8</v>
      </c>
      <c r="R8" s="10">
        <v>4.2</v>
      </c>
      <c r="S8" s="10">
        <v>4.5999999999999996</v>
      </c>
    </row>
    <row r="9" spans="1:19" ht="30" customHeight="1" x14ac:dyDescent="0.25">
      <c r="A9" s="1" t="s">
        <v>50</v>
      </c>
      <c r="B9" s="12">
        <v>14</v>
      </c>
      <c r="C9" s="12">
        <v>5</v>
      </c>
      <c r="D9" s="8">
        <f t="shared" si="0"/>
        <v>0.35714285714285715</v>
      </c>
      <c r="E9" s="10">
        <v>4</v>
      </c>
      <c r="F9" s="10">
        <v>3.4</v>
      </c>
      <c r="G9" s="10">
        <v>3.6</v>
      </c>
      <c r="H9" s="10">
        <v>3.6</v>
      </c>
      <c r="I9" s="10">
        <v>4.5999999999999996</v>
      </c>
      <c r="J9" s="10">
        <v>4.5</v>
      </c>
      <c r="K9" s="10">
        <v>3.6666666666666665</v>
      </c>
      <c r="L9" s="10">
        <v>3.8</v>
      </c>
      <c r="M9" s="10">
        <v>3.4</v>
      </c>
      <c r="N9" s="10">
        <v>3</v>
      </c>
      <c r="O9" s="10">
        <v>4.4000000000000004</v>
      </c>
      <c r="P9" s="10">
        <v>4.5999999999999996</v>
      </c>
      <c r="Q9" s="10">
        <v>4.25</v>
      </c>
      <c r="R9" s="10">
        <v>3.25</v>
      </c>
      <c r="S9" s="10">
        <v>4</v>
      </c>
    </row>
    <row r="10" spans="1:19" ht="48.75" customHeight="1" x14ac:dyDescent="0.25">
      <c r="A10" s="1" t="s">
        <v>51</v>
      </c>
      <c r="B10" s="12">
        <v>10</v>
      </c>
      <c r="C10" s="12">
        <v>3</v>
      </c>
      <c r="D10" s="8">
        <f t="shared" si="0"/>
        <v>0.3</v>
      </c>
      <c r="E10" s="10">
        <v>3.6666666666666665</v>
      </c>
      <c r="F10" s="10">
        <v>4</v>
      </c>
      <c r="G10" s="10">
        <v>2.6666666666666665</v>
      </c>
      <c r="H10" s="10">
        <v>2.6666666666666665</v>
      </c>
      <c r="I10" s="10">
        <v>3.3333333333333335</v>
      </c>
      <c r="J10" s="10">
        <v>3.6666666666666665</v>
      </c>
      <c r="K10" s="10">
        <v>3.3333333333333335</v>
      </c>
      <c r="L10" s="10">
        <v>3.6666666666666665</v>
      </c>
      <c r="M10" s="10">
        <v>4.333333333333333</v>
      </c>
      <c r="N10" s="10">
        <v>3.6666666666666665</v>
      </c>
      <c r="O10" s="10">
        <v>4.333333333333333</v>
      </c>
      <c r="P10" s="10">
        <v>4.333333333333333</v>
      </c>
      <c r="Q10" s="10">
        <v>3.6666666666666665</v>
      </c>
      <c r="R10" s="10">
        <v>4.333333333333333</v>
      </c>
      <c r="S10" s="10">
        <v>3.6666666666666665</v>
      </c>
    </row>
    <row r="11" spans="1:19" ht="30" customHeight="1" x14ac:dyDescent="0.25">
      <c r="A11" s="1" t="s">
        <v>21</v>
      </c>
      <c r="B11" s="12">
        <v>32</v>
      </c>
      <c r="C11" s="12">
        <v>14</v>
      </c>
      <c r="D11" s="8">
        <f t="shared" si="0"/>
        <v>0.4375</v>
      </c>
      <c r="E11" s="10">
        <v>4.25</v>
      </c>
      <c r="F11" s="10">
        <v>3.9230769230769229</v>
      </c>
      <c r="G11" s="10">
        <v>4</v>
      </c>
      <c r="H11" s="10">
        <v>3.4166666666666665</v>
      </c>
      <c r="I11" s="10">
        <v>4.8461538461538458</v>
      </c>
      <c r="J11" s="10">
        <v>4.5</v>
      </c>
      <c r="K11" s="10">
        <v>4.4615384615384617</v>
      </c>
      <c r="L11" s="10">
        <v>4.4615384615384617</v>
      </c>
      <c r="M11" s="10">
        <v>4.5384615384615383</v>
      </c>
      <c r="N11" s="10">
        <v>4.2307692307692308</v>
      </c>
      <c r="O11" s="10">
        <v>4.4615384615384617</v>
      </c>
      <c r="P11" s="10">
        <v>4.384615384615385</v>
      </c>
      <c r="Q11" s="10">
        <v>4.615384615384615</v>
      </c>
      <c r="R11" s="10">
        <v>3.5833333333333335</v>
      </c>
      <c r="S11" s="10">
        <v>4.2727272727272725</v>
      </c>
    </row>
    <row r="12" spans="1:19" ht="30" customHeight="1" x14ac:dyDescent="0.25">
      <c r="A12" s="1" t="s">
        <v>52</v>
      </c>
      <c r="B12" s="12">
        <v>11</v>
      </c>
      <c r="C12" s="12">
        <v>5</v>
      </c>
      <c r="D12" s="8">
        <f t="shared" si="0"/>
        <v>0.45454545454545453</v>
      </c>
      <c r="E12" s="10">
        <v>4.4000000000000004</v>
      </c>
      <c r="F12" s="10">
        <v>4.2</v>
      </c>
      <c r="G12" s="10">
        <v>4.4000000000000004</v>
      </c>
      <c r="H12" s="10">
        <v>4.5</v>
      </c>
      <c r="I12" s="10">
        <v>5</v>
      </c>
      <c r="J12" s="10">
        <v>4.5999999999999996</v>
      </c>
      <c r="K12" s="10">
        <v>4.75</v>
      </c>
      <c r="L12" s="10">
        <v>4.5999999999999996</v>
      </c>
      <c r="M12" s="10">
        <v>4.8</v>
      </c>
      <c r="N12" s="10">
        <v>4.5999999999999996</v>
      </c>
      <c r="O12" s="10">
        <v>4.8</v>
      </c>
      <c r="P12" s="10">
        <v>4.5999999999999996</v>
      </c>
      <c r="Q12" s="10">
        <v>5</v>
      </c>
      <c r="R12" s="10">
        <v>3.4</v>
      </c>
      <c r="S12" s="10">
        <v>4.4000000000000004</v>
      </c>
    </row>
    <row r="13" spans="1:19" ht="30" customHeight="1" x14ac:dyDescent="0.25">
      <c r="A13" s="1" t="s">
        <v>53</v>
      </c>
      <c r="B13" s="12">
        <v>7</v>
      </c>
      <c r="C13" s="12">
        <v>3</v>
      </c>
      <c r="D13" s="8">
        <f t="shared" si="0"/>
        <v>0.42857142857142855</v>
      </c>
      <c r="E13" s="10">
        <v>3</v>
      </c>
      <c r="F13" s="10">
        <v>2.6666666666666665</v>
      </c>
      <c r="G13" s="10">
        <v>4</v>
      </c>
      <c r="H13" s="10">
        <v>2.3333333333333335</v>
      </c>
      <c r="I13" s="10">
        <v>3</v>
      </c>
      <c r="J13" s="10">
        <v>3.3333333333333335</v>
      </c>
      <c r="K13" s="10">
        <v>5</v>
      </c>
      <c r="L13" s="10">
        <v>2</v>
      </c>
      <c r="M13" s="10">
        <v>1.5</v>
      </c>
      <c r="N13" s="10">
        <v>1.5</v>
      </c>
      <c r="O13" s="10">
        <v>2</v>
      </c>
      <c r="P13" s="10">
        <v>5</v>
      </c>
      <c r="Q13" s="10">
        <v>2</v>
      </c>
      <c r="R13" s="10">
        <v>2.5</v>
      </c>
      <c r="S13" s="10">
        <v>4</v>
      </c>
    </row>
    <row r="14" spans="1:19" ht="30" customHeight="1" x14ac:dyDescent="0.25">
      <c r="A14" s="1" t="s">
        <v>22</v>
      </c>
      <c r="B14" s="12">
        <v>8</v>
      </c>
      <c r="C14" s="12">
        <v>2</v>
      </c>
      <c r="D14" s="8">
        <f t="shared" si="0"/>
        <v>0.25</v>
      </c>
      <c r="E14" s="10">
        <v>4.5</v>
      </c>
      <c r="F14" s="10">
        <v>4.5</v>
      </c>
      <c r="G14" s="10">
        <v>5</v>
      </c>
      <c r="H14" s="10">
        <v>4.5</v>
      </c>
      <c r="I14" s="10">
        <v>5</v>
      </c>
      <c r="J14" s="10">
        <v>5</v>
      </c>
      <c r="K14" s="10">
        <v>5</v>
      </c>
      <c r="L14" s="10">
        <v>5</v>
      </c>
      <c r="M14" s="10">
        <v>5</v>
      </c>
      <c r="N14" s="10">
        <v>5</v>
      </c>
      <c r="O14" s="10">
        <v>5</v>
      </c>
      <c r="P14" s="10">
        <v>5</v>
      </c>
      <c r="Q14" s="10">
        <v>5</v>
      </c>
      <c r="R14" s="10">
        <v>5</v>
      </c>
      <c r="S14" s="10">
        <v>5</v>
      </c>
    </row>
    <row r="15" spans="1:19" ht="30" customHeight="1" x14ac:dyDescent="0.25">
      <c r="A15" s="1" t="s">
        <v>54</v>
      </c>
      <c r="B15" s="12">
        <v>8</v>
      </c>
      <c r="C15" s="12">
        <v>5</v>
      </c>
      <c r="D15" s="8">
        <f t="shared" si="0"/>
        <v>0.625</v>
      </c>
      <c r="E15" s="10">
        <v>5</v>
      </c>
      <c r="F15" s="10">
        <v>4.2</v>
      </c>
      <c r="G15" s="10">
        <v>4.4000000000000004</v>
      </c>
      <c r="H15" s="10">
        <v>3.75</v>
      </c>
      <c r="I15" s="10">
        <v>4</v>
      </c>
      <c r="J15" s="10">
        <v>4.25</v>
      </c>
      <c r="K15" s="10">
        <v>4.75</v>
      </c>
      <c r="L15" s="10">
        <v>5</v>
      </c>
      <c r="M15" s="10">
        <v>4.5999999999999996</v>
      </c>
      <c r="N15" s="10">
        <v>4.2</v>
      </c>
      <c r="O15" s="10">
        <v>4.5999999999999996</v>
      </c>
      <c r="P15" s="10">
        <v>4.8</v>
      </c>
      <c r="Q15" s="10">
        <v>5</v>
      </c>
      <c r="R15" s="10">
        <v>4.5</v>
      </c>
      <c r="S15" s="10">
        <v>4.75</v>
      </c>
    </row>
    <row r="16" spans="1:19" ht="43.5" customHeight="1" x14ac:dyDescent="0.25">
      <c r="A16" s="1" t="s">
        <v>55</v>
      </c>
      <c r="B16" s="12">
        <v>18</v>
      </c>
      <c r="C16" s="12">
        <v>4</v>
      </c>
      <c r="D16" s="8">
        <f t="shared" si="0"/>
        <v>0.22222222222222221</v>
      </c>
      <c r="E16" s="10">
        <v>4</v>
      </c>
      <c r="F16" s="10">
        <v>4.75</v>
      </c>
      <c r="G16" s="10">
        <v>4.5</v>
      </c>
      <c r="H16" s="10">
        <v>3.5</v>
      </c>
      <c r="I16" s="10">
        <v>4.666666666666667</v>
      </c>
      <c r="J16" s="10">
        <v>4.666666666666667</v>
      </c>
      <c r="K16" s="10">
        <v>4.666666666666667</v>
      </c>
      <c r="L16" s="10">
        <v>4.75</v>
      </c>
      <c r="M16" s="10">
        <v>4.5</v>
      </c>
      <c r="N16" s="10">
        <v>4.25</v>
      </c>
      <c r="O16" s="10">
        <v>4.25</v>
      </c>
      <c r="P16" s="10">
        <v>4.666666666666667</v>
      </c>
      <c r="Q16" s="10">
        <v>5</v>
      </c>
      <c r="R16" s="10">
        <v>4.5</v>
      </c>
      <c r="S16" s="10">
        <v>4.666666666666667</v>
      </c>
    </row>
    <row r="17" spans="1:19" ht="30" customHeight="1" x14ac:dyDescent="0.25">
      <c r="A17" s="1" t="s">
        <v>23</v>
      </c>
      <c r="B17" s="12">
        <v>36</v>
      </c>
      <c r="C17" s="12">
        <v>8</v>
      </c>
      <c r="D17" s="8">
        <f t="shared" si="0"/>
        <v>0.22222222222222221</v>
      </c>
      <c r="E17" s="10">
        <v>4</v>
      </c>
      <c r="F17" s="10">
        <v>4.1428571428571432</v>
      </c>
      <c r="G17" s="10">
        <v>3.75</v>
      </c>
      <c r="H17" s="10">
        <v>2.4285714285714284</v>
      </c>
      <c r="I17" s="10">
        <v>4.25</v>
      </c>
      <c r="J17" s="10">
        <v>3.5714285714285716</v>
      </c>
      <c r="K17" s="10">
        <v>3.875</v>
      </c>
      <c r="L17" s="10">
        <v>4.375</v>
      </c>
      <c r="M17" s="10">
        <v>3.625</v>
      </c>
      <c r="N17" s="10">
        <v>4</v>
      </c>
      <c r="O17" s="10">
        <v>4</v>
      </c>
      <c r="P17" s="10">
        <v>4.7142857142857144</v>
      </c>
      <c r="Q17" s="10">
        <v>4.5</v>
      </c>
      <c r="R17" s="10">
        <v>3.25</v>
      </c>
      <c r="S17" s="10">
        <v>3.7142857142857144</v>
      </c>
    </row>
    <row r="18" spans="1:19" ht="30" customHeight="1" x14ac:dyDescent="0.25">
      <c r="A18" s="7" t="s">
        <v>16</v>
      </c>
      <c r="B18" s="6">
        <f>SUM(B2:B17)</f>
        <v>265</v>
      </c>
      <c r="C18" s="6">
        <f>SUM(C2:C17)</f>
        <v>93</v>
      </c>
      <c r="D18" s="9">
        <f t="shared" si="0"/>
        <v>0.35094339622641507</v>
      </c>
      <c r="E18" s="11">
        <v>4.2823529411764705</v>
      </c>
      <c r="F18" s="11">
        <v>3.9325842696629212</v>
      </c>
      <c r="G18" s="11">
        <v>4.0224719101123592</v>
      </c>
      <c r="H18" s="11">
        <v>3.3793103448275863</v>
      </c>
      <c r="I18" s="11">
        <v>4.3370786516853936</v>
      </c>
      <c r="J18" s="11">
        <v>4.264367816091954</v>
      </c>
      <c r="K18" s="11">
        <v>4.3809523809523814</v>
      </c>
      <c r="L18" s="11">
        <v>4.4888888888888889</v>
      </c>
      <c r="M18" s="11">
        <v>4.1888888888888891</v>
      </c>
      <c r="N18" s="11">
        <v>4.1818181818181817</v>
      </c>
      <c r="O18" s="11">
        <v>4.3636363636363633</v>
      </c>
      <c r="P18" s="11">
        <v>4.5465116279069768</v>
      </c>
      <c r="Q18" s="11">
        <v>4.341176470588235</v>
      </c>
      <c r="R18" s="11">
        <v>3.65</v>
      </c>
      <c r="S18" s="11">
        <v>4.2374999999999998</v>
      </c>
    </row>
    <row r="21" spans="1:19" x14ac:dyDescent="0.25">
      <c r="A21" s="13"/>
    </row>
    <row r="24" spans="1:19" x14ac:dyDescent="0.25">
      <c r="B24" s="14"/>
    </row>
    <row r="25" spans="1:19" x14ac:dyDescent="0.25">
      <c r="B25" s="14"/>
    </row>
    <row r="26" spans="1:19" x14ac:dyDescent="0.25">
      <c r="B26" s="14"/>
    </row>
    <row r="27" spans="1:19" x14ac:dyDescent="0.25">
      <c r="B27" s="14"/>
    </row>
    <row r="28" spans="1:19" x14ac:dyDescent="0.25">
      <c r="B28" s="14"/>
    </row>
    <row r="29" spans="1:19" x14ac:dyDescent="0.25">
      <c r="B29" s="14"/>
    </row>
    <row r="30" spans="1:19" x14ac:dyDescent="0.25">
      <c r="B30" s="14"/>
    </row>
    <row r="31" spans="1:19" x14ac:dyDescent="0.25">
      <c r="B31" s="14"/>
    </row>
    <row r="32" spans="1:19" x14ac:dyDescent="0.25">
      <c r="B32" s="14"/>
    </row>
    <row r="33" spans="2:2" x14ac:dyDescent="0.25">
      <c r="B33" s="14"/>
    </row>
    <row r="34" spans="2:2" x14ac:dyDescent="0.25">
      <c r="B34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0944-14E2-4EB6-8717-25DE104C7FF4}">
  <dimension ref="A1:S11"/>
  <sheetViews>
    <sheetView workbookViewId="0"/>
  </sheetViews>
  <sheetFormatPr baseColWidth="10" defaultRowHeight="15" x14ac:dyDescent="0.25"/>
  <cols>
    <col min="1" max="1" width="36.5703125" customWidth="1"/>
    <col min="2" max="2" width="14.28515625" customWidth="1"/>
    <col min="3" max="4" width="15.42578125" customWidth="1"/>
    <col min="5" max="19" width="10.7109375" customWidth="1"/>
  </cols>
  <sheetData>
    <row r="1" spans="1:19" ht="259.5" customHeight="1" x14ac:dyDescent="0.25">
      <c r="A1" s="2" t="s">
        <v>20</v>
      </c>
      <c r="B1" s="2" t="s">
        <v>19</v>
      </c>
      <c r="C1" s="2" t="s">
        <v>17</v>
      </c>
      <c r="D1" s="2" t="s">
        <v>18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4" t="s">
        <v>14</v>
      </c>
    </row>
    <row r="2" spans="1:19" ht="20.100000000000001" customHeight="1" x14ac:dyDescent="0.25">
      <c r="A2" s="1" t="s">
        <v>24</v>
      </c>
      <c r="B2" s="5">
        <v>12</v>
      </c>
      <c r="C2" s="5">
        <v>7</v>
      </c>
      <c r="D2" s="8">
        <f>C2/B2</f>
        <v>0.58333333333333337</v>
      </c>
      <c r="E2" s="10">
        <v>4.2857142857142856</v>
      </c>
      <c r="F2" s="10">
        <v>4.2857142857142856</v>
      </c>
      <c r="G2" s="10">
        <v>4.5714285714285712</v>
      </c>
      <c r="H2" s="10">
        <v>3.5</v>
      </c>
      <c r="I2" s="10">
        <v>4.7142857142857144</v>
      </c>
      <c r="J2" s="10">
        <v>4.1428571428571432</v>
      </c>
      <c r="K2" s="10">
        <v>4.5</v>
      </c>
      <c r="L2" s="10">
        <v>4.7142857142857144</v>
      </c>
      <c r="M2" s="10">
        <v>4.2857142857142856</v>
      </c>
      <c r="N2" s="10">
        <v>4.2857142857142856</v>
      </c>
      <c r="O2" s="10">
        <v>4.4285714285714288</v>
      </c>
      <c r="P2" s="10">
        <v>4.8571428571428568</v>
      </c>
      <c r="Q2" s="10">
        <v>4.8571428571428568</v>
      </c>
      <c r="R2" s="10">
        <v>4.2857142857142856</v>
      </c>
      <c r="S2" s="10">
        <v>4.2857142857142856</v>
      </c>
    </row>
    <row r="3" spans="1:19" ht="20.100000000000001" customHeight="1" x14ac:dyDescent="0.25">
      <c r="A3" s="1" t="s">
        <v>25</v>
      </c>
      <c r="B3" s="5">
        <v>44</v>
      </c>
      <c r="C3" s="5">
        <v>19</v>
      </c>
      <c r="D3" s="8">
        <f t="shared" ref="D3:D11" si="0">C3/B3</f>
        <v>0.43181818181818182</v>
      </c>
      <c r="E3" s="10">
        <v>4.3157894736842106</v>
      </c>
      <c r="F3" s="10">
        <v>3.9473684210526314</v>
      </c>
      <c r="G3" s="10">
        <v>3.5</v>
      </c>
      <c r="H3" s="10">
        <v>2.9473684210526314</v>
      </c>
      <c r="I3" s="10">
        <v>4</v>
      </c>
      <c r="J3" s="10">
        <v>4.0526315789473681</v>
      </c>
      <c r="K3" s="10">
        <v>4.0526315789473681</v>
      </c>
      <c r="L3" s="10">
        <v>4.2105263157894735</v>
      </c>
      <c r="M3" s="10">
        <v>4.3157894736842106</v>
      </c>
      <c r="N3" s="10">
        <v>4.2105263157894735</v>
      </c>
      <c r="O3" s="10">
        <v>4.3157894736842106</v>
      </c>
      <c r="P3" s="10">
        <v>4.5263157894736841</v>
      </c>
      <c r="Q3" s="10">
        <v>4.5789473684210522</v>
      </c>
      <c r="R3" s="10">
        <v>4.2222222222222223</v>
      </c>
      <c r="S3" s="10">
        <v>4.4117647058823533</v>
      </c>
    </row>
    <row r="4" spans="1:19" ht="20.100000000000001" customHeight="1" x14ac:dyDescent="0.25">
      <c r="A4" s="1" t="s">
        <v>26</v>
      </c>
      <c r="B4" s="5">
        <v>46</v>
      </c>
      <c r="C4" s="5">
        <v>11</v>
      </c>
      <c r="D4" s="8">
        <f t="shared" si="0"/>
        <v>0.2391304347826087</v>
      </c>
      <c r="E4" s="10">
        <v>3.9</v>
      </c>
      <c r="F4" s="10">
        <v>3.7272727272727271</v>
      </c>
      <c r="G4" s="10">
        <v>4.1818181818181817</v>
      </c>
      <c r="H4" s="10">
        <v>3.3636363636363638</v>
      </c>
      <c r="I4" s="10">
        <v>4.4545454545454541</v>
      </c>
      <c r="J4" s="10">
        <v>4.5999999999999996</v>
      </c>
      <c r="K4" s="10">
        <v>4.3</v>
      </c>
      <c r="L4" s="10">
        <v>4.5454545454545459</v>
      </c>
      <c r="M4" s="10">
        <v>3.9090909090909092</v>
      </c>
      <c r="N4" s="10">
        <v>4</v>
      </c>
      <c r="O4" s="10">
        <v>4.2727272727272725</v>
      </c>
      <c r="P4" s="10">
        <v>3.8</v>
      </c>
      <c r="Q4" s="10">
        <v>3.8</v>
      </c>
      <c r="R4" s="10">
        <v>3.3333333333333335</v>
      </c>
      <c r="S4" s="10">
        <v>4.0999999999999996</v>
      </c>
    </row>
    <row r="5" spans="1:19" ht="20.100000000000001" customHeight="1" x14ac:dyDescent="0.25">
      <c r="A5" s="1" t="s">
        <v>27</v>
      </c>
      <c r="B5" s="5">
        <v>70</v>
      </c>
      <c r="C5" s="5">
        <v>13</v>
      </c>
      <c r="D5" s="8">
        <f t="shared" si="0"/>
        <v>0.18571428571428572</v>
      </c>
      <c r="E5" s="10">
        <v>4.2</v>
      </c>
      <c r="F5" s="10">
        <v>4.1818181818181817</v>
      </c>
      <c r="G5" s="10">
        <v>3.75</v>
      </c>
      <c r="H5" s="10">
        <v>4</v>
      </c>
      <c r="I5" s="10">
        <v>4.3076923076923075</v>
      </c>
      <c r="J5" s="10">
        <v>4.416666666666667</v>
      </c>
      <c r="K5" s="10">
        <v>4.4444444444444446</v>
      </c>
      <c r="L5" s="10">
        <v>4.666666666666667</v>
      </c>
      <c r="M5" s="10">
        <v>4.083333333333333</v>
      </c>
      <c r="N5" s="10">
        <v>4.3</v>
      </c>
      <c r="O5" s="10">
        <v>4.416666666666667</v>
      </c>
      <c r="P5" s="10">
        <v>4.916666666666667</v>
      </c>
      <c r="Q5" s="10">
        <v>4.2</v>
      </c>
      <c r="R5" s="10">
        <v>4</v>
      </c>
      <c r="S5" s="10">
        <v>3.7777777777777777</v>
      </c>
    </row>
    <row r="6" spans="1:19" ht="20.100000000000001" customHeight="1" x14ac:dyDescent="0.25">
      <c r="A6" s="1" t="s">
        <v>28</v>
      </c>
      <c r="B6" s="5">
        <v>29</v>
      </c>
      <c r="C6" s="5">
        <v>3</v>
      </c>
      <c r="D6" s="8">
        <f t="shared" si="0"/>
        <v>0.10344827586206896</v>
      </c>
      <c r="E6" s="10">
        <v>4.333333333333333</v>
      </c>
      <c r="F6" s="10">
        <v>4</v>
      </c>
      <c r="G6" s="10">
        <v>4</v>
      </c>
      <c r="H6" s="10">
        <v>3.6666666666666665</v>
      </c>
      <c r="I6" s="10">
        <v>4.666666666666667</v>
      </c>
      <c r="J6" s="10">
        <v>4.333333333333333</v>
      </c>
      <c r="K6" s="10">
        <v>4</v>
      </c>
      <c r="L6" s="10">
        <v>4</v>
      </c>
      <c r="M6" s="10">
        <v>4</v>
      </c>
      <c r="N6" s="10">
        <v>4</v>
      </c>
      <c r="O6" s="10">
        <v>4.666666666666667</v>
      </c>
      <c r="P6" s="10">
        <v>4</v>
      </c>
      <c r="Q6" s="10">
        <v>4.333333333333333</v>
      </c>
      <c r="R6" s="10">
        <v>4</v>
      </c>
      <c r="S6" s="10">
        <v>4</v>
      </c>
    </row>
    <row r="7" spans="1:19" ht="20.100000000000001" customHeight="1" x14ac:dyDescent="0.25">
      <c r="A7" s="1" t="s">
        <v>29</v>
      </c>
      <c r="B7" s="5">
        <v>10</v>
      </c>
      <c r="C7" s="5">
        <v>4</v>
      </c>
      <c r="D7" s="8">
        <f t="shared" si="0"/>
        <v>0.4</v>
      </c>
      <c r="E7" s="10">
        <v>5</v>
      </c>
      <c r="F7" s="10">
        <v>4.333333333333333</v>
      </c>
      <c r="G7" s="10">
        <v>3.6666666666666665</v>
      </c>
      <c r="H7" s="10">
        <v>4</v>
      </c>
      <c r="I7" s="10">
        <v>4.5</v>
      </c>
      <c r="J7" s="10">
        <v>4.5</v>
      </c>
      <c r="K7" s="10">
        <v>5</v>
      </c>
      <c r="L7" s="10">
        <v>5</v>
      </c>
      <c r="M7" s="10">
        <v>4.75</v>
      </c>
      <c r="N7" s="10">
        <v>4.5</v>
      </c>
      <c r="O7" s="10">
        <v>3.75</v>
      </c>
      <c r="P7" s="10">
        <v>5</v>
      </c>
      <c r="Q7" s="10">
        <v>4.333333333333333</v>
      </c>
      <c r="R7" s="10">
        <v>2</v>
      </c>
      <c r="S7" s="10">
        <v>4.333333333333333</v>
      </c>
    </row>
    <row r="8" spans="1:19" ht="20.100000000000001" customHeight="1" x14ac:dyDescent="0.25">
      <c r="A8" s="1" t="s">
        <v>30</v>
      </c>
      <c r="B8" s="5">
        <v>37</v>
      </c>
      <c r="C8" s="5">
        <v>28</v>
      </c>
      <c r="D8" s="8">
        <f t="shared" si="0"/>
        <v>0.7567567567567568</v>
      </c>
      <c r="E8" s="10">
        <v>4.5</v>
      </c>
      <c r="F8" s="10">
        <v>4.0357142857142856</v>
      </c>
      <c r="G8" s="10">
        <v>4.1071428571428568</v>
      </c>
      <c r="H8" s="10">
        <v>3.6</v>
      </c>
      <c r="I8" s="10">
        <v>4.4814814814814818</v>
      </c>
      <c r="J8" s="10">
        <v>4.28</v>
      </c>
      <c r="K8" s="10">
        <v>4.5555555555555554</v>
      </c>
      <c r="L8" s="10">
        <v>4.5357142857142856</v>
      </c>
      <c r="M8" s="10">
        <v>4.4814814814814818</v>
      </c>
      <c r="N8" s="10">
        <v>4.4074074074074074</v>
      </c>
      <c r="O8" s="10">
        <v>4.4814814814814818</v>
      </c>
      <c r="P8" s="10">
        <v>4.5599999999999996</v>
      </c>
      <c r="Q8" s="10">
        <v>4.4230769230769234</v>
      </c>
      <c r="R8" s="10">
        <v>3.6363636363636362</v>
      </c>
      <c r="S8" s="10">
        <v>4.3600000000000003</v>
      </c>
    </row>
    <row r="9" spans="1:19" ht="20.100000000000001" customHeight="1" x14ac:dyDescent="0.25">
      <c r="A9" s="1" t="s">
        <v>31</v>
      </c>
      <c r="B9" s="5">
        <v>9</v>
      </c>
      <c r="C9" s="5">
        <v>1</v>
      </c>
      <c r="D9" s="8">
        <f t="shared" si="0"/>
        <v>0.1111111111111111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20.100000000000001" customHeight="1" x14ac:dyDescent="0.25">
      <c r="A10" s="1" t="s">
        <v>32</v>
      </c>
      <c r="B10" s="5">
        <v>7</v>
      </c>
      <c r="C10" s="5">
        <v>7</v>
      </c>
      <c r="D10" s="8">
        <f t="shared" si="0"/>
        <v>1</v>
      </c>
      <c r="E10" s="10">
        <v>3.8571428571428572</v>
      </c>
      <c r="F10" s="10">
        <v>2.8571428571428572</v>
      </c>
      <c r="G10" s="10">
        <v>4.8571428571428568</v>
      </c>
      <c r="H10" s="10">
        <v>2.1428571428571428</v>
      </c>
      <c r="I10" s="10">
        <v>3.8571428571428572</v>
      </c>
      <c r="J10" s="10">
        <v>4</v>
      </c>
      <c r="K10" s="10">
        <v>4.333333333333333</v>
      </c>
      <c r="L10" s="10">
        <v>4.333333333333333</v>
      </c>
      <c r="M10" s="10">
        <v>3</v>
      </c>
      <c r="N10" s="10">
        <v>3.1428571428571428</v>
      </c>
      <c r="O10" s="10">
        <v>4.2</v>
      </c>
      <c r="P10" s="10">
        <v>4.666666666666667</v>
      </c>
      <c r="Q10" s="10">
        <v>3.8571428571428572</v>
      </c>
      <c r="R10" s="10">
        <v>2</v>
      </c>
      <c r="S10" s="10">
        <v>4.166666666666667</v>
      </c>
    </row>
    <row r="11" spans="1:19" ht="20.100000000000001" customHeight="1" x14ac:dyDescent="0.25">
      <c r="A11" s="7" t="s">
        <v>16</v>
      </c>
      <c r="B11" s="6">
        <f>SUM(B2:B10)</f>
        <v>264</v>
      </c>
      <c r="C11" s="6">
        <f>SUM(C2:C10)</f>
        <v>93</v>
      </c>
      <c r="D11" s="9">
        <f t="shared" si="0"/>
        <v>0.35227272727272729</v>
      </c>
      <c r="E11" s="11">
        <v>4.2823529411764705</v>
      </c>
      <c r="F11" s="11">
        <v>3.9325842696629212</v>
      </c>
      <c r="G11" s="11">
        <v>4.0224719101123592</v>
      </c>
      <c r="H11" s="11">
        <v>3.3793103448275863</v>
      </c>
      <c r="I11" s="11">
        <v>4.3370786516853936</v>
      </c>
      <c r="J11" s="11">
        <v>4.264367816091954</v>
      </c>
      <c r="K11" s="11">
        <v>4.3809523809523814</v>
      </c>
      <c r="L11" s="11">
        <v>4.4888888888888889</v>
      </c>
      <c r="M11" s="11">
        <v>4.1888888888888891</v>
      </c>
      <c r="N11" s="11">
        <v>4.1818181818181817</v>
      </c>
      <c r="O11" s="11">
        <v>4.3636363636363633</v>
      </c>
      <c r="P11" s="11">
        <v>4.5465116279069768</v>
      </c>
      <c r="Q11" s="11">
        <v>4.341176470588235</v>
      </c>
      <c r="R11" s="11">
        <v>3.65</v>
      </c>
      <c r="S11" s="11">
        <v>4.2374999999999998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294E41-66BA-44C6-AFA5-778A610E1906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9e25231a-f3f5-49be-87f6-e32b8ba66f8d"/>
    <ds:schemaRef ds:uri="064799f5-a73b-4ff1-8fe6-6344afeef39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485D63D-B9F1-4A5C-A74E-D131708E52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1580E-648A-461F-87FA-1A1A15FEDA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Modelo Encuesta</vt:lpstr>
      <vt:lpstr>Resultados por CENTROS UC</vt:lpstr>
      <vt:lpstr>Resultados por Colectivos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gilp</dc:creator>
  <cp:lastModifiedBy>Gil Sopeña, Pedro</cp:lastModifiedBy>
  <dcterms:created xsi:type="dcterms:W3CDTF">2017-01-12T11:09:28Z</dcterms:created>
  <dcterms:modified xsi:type="dcterms:W3CDTF">2023-02-03T09:21:18Z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