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S:\AREA DE CALIDAD\P6-DOCTORADO\Informe del Doctorando\2022-2023\"/>
    </mc:Choice>
  </mc:AlternateContent>
  <xr:revisionPtr revIDLastSave="0" documentId="13_ncr:1_{F4E7793D-0994-4D92-96EC-375A3885BDA8}" xr6:coauthVersionLast="47" xr6:coauthVersionMax="47" xr10:uidLastSave="{00000000-0000-0000-0000-000000000000}"/>
  <bookViews>
    <workbookView xWindow="-28920" yWindow="-120" windowWidth="29040" windowHeight="15720" activeTab="1" xr2:uid="{00000000-000D-0000-FFFF-FFFF00000000}"/>
  </bookViews>
  <sheets>
    <sheet name="Preguntas" sheetId="3" r:id="rId1"/>
    <sheet name="Doctorados" sheetId="7" r:id="rId2"/>
    <sheet name="Comentarios " sheetId="8" r:id="rId3"/>
  </sheets>
  <definedNames>
    <definedName name="_xlnm._FilterDatabase" localSheetId="1" hidden="1">Doctorados!#REF!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 i="7" l="1"/>
  <c r="B3" i="7"/>
  <c r="B4" i="7"/>
  <c r="B5" i="7"/>
  <c r="B6" i="7"/>
  <c r="B7" i="7"/>
  <c r="B8" i="7"/>
  <c r="B9" i="7"/>
  <c r="B10" i="7"/>
  <c r="B11" i="7"/>
  <c r="B12" i="7"/>
  <c r="B13" i="7"/>
  <c r="B14" i="7"/>
  <c r="B15" i="7"/>
  <c r="B16" i="7"/>
  <c r="B17" i="7"/>
  <c r="B18" i="7"/>
  <c r="B19" i="7"/>
  <c r="B20" i="7"/>
  <c r="B21" i="7"/>
  <c r="G24" i="7" l="1"/>
  <c r="F24" i="7"/>
  <c r="E3" i="7"/>
  <c r="E4" i="7"/>
  <c r="E5" i="7"/>
  <c r="E6" i="7"/>
  <c r="E7" i="7"/>
  <c r="E8" i="7"/>
  <c r="E9" i="7"/>
  <c r="E10" i="7"/>
  <c r="E11" i="7"/>
  <c r="E12" i="7"/>
  <c r="E13" i="7"/>
  <c r="E14" i="7"/>
  <c r="E15" i="7"/>
  <c r="E16" i="7"/>
  <c r="E17" i="7"/>
  <c r="E18" i="7"/>
  <c r="E19" i="7"/>
  <c r="E20" i="7"/>
  <c r="E21" i="7"/>
  <c r="E2" i="7"/>
  <c r="E23" i="7" l="1"/>
  <c r="E24" i="7"/>
  <c r="H2" i="7"/>
  <c r="H3" i="7" l="1"/>
  <c r="H4" i="7"/>
  <c r="H5" i="7"/>
  <c r="H6" i="7"/>
  <c r="H7" i="7"/>
  <c r="H8" i="7"/>
  <c r="H9" i="7"/>
  <c r="H10" i="7"/>
  <c r="H11" i="7"/>
  <c r="H12" i="7"/>
  <c r="H13" i="7"/>
  <c r="H14" i="7"/>
  <c r="H15" i="7"/>
  <c r="H16" i="7"/>
  <c r="H17" i="7"/>
  <c r="H18" i="7"/>
  <c r="H19" i="7"/>
  <c r="H20" i="7"/>
  <c r="H21" i="7"/>
  <c r="E28" i="7"/>
  <c r="E27" i="7"/>
  <c r="E26" i="7"/>
  <c r="E25" i="7"/>
  <c r="G28" i="7"/>
  <c r="G27" i="7"/>
  <c r="G26" i="7"/>
  <c r="G25" i="7"/>
  <c r="G23" i="7"/>
  <c r="F27" i="7"/>
  <c r="B27" i="7"/>
  <c r="B26" i="7"/>
  <c r="B25" i="7"/>
  <c r="B24" i="7"/>
  <c r="B23" i="7"/>
  <c r="C28" i="7"/>
  <c r="D28" i="7"/>
  <c r="C27" i="7"/>
  <c r="D27" i="7"/>
  <c r="C26" i="7"/>
  <c r="D26" i="7"/>
  <c r="C25" i="7"/>
  <c r="D25" i="7"/>
  <c r="C24" i="7"/>
  <c r="D24" i="7"/>
  <c r="C23" i="7"/>
  <c r="D23" i="7"/>
  <c r="B28" i="7"/>
  <c r="H27" i="7" l="1"/>
  <c r="H26" i="7"/>
  <c r="H28" i="7"/>
  <c r="H23" i="7"/>
  <c r="H25" i="7"/>
  <c r="H24" i="7"/>
  <c r="F28" i="7"/>
  <c r="F26" i="7"/>
  <c r="F25" i="7"/>
  <c r="F23" i="7"/>
</calcChain>
</file>

<file path=xl/sharedStrings.xml><?xml version="1.0" encoding="utf-8"?>
<sst xmlns="http://schemas.openxmlformats.org/spreadsheetml/2006/main" count="418" uniqueCount="302">
  <si>
    <t>Escala de valoración</t>
  </si>
  <si>
    <t>Totalmente en desacuerdo</t>
  </si>
  <si>
    <t>Mas bien en desacuerdo</t>
  </si>
  <si>
    <t>De acuerdo</t>
  </si>
  <si>
    <t>En desacuerdo</t>
  </si>
  <si>
    <t>Mas bien de acuerdo</t>
  </si>
  <si>
    <t>Totalmente de acuerdo</t>
  </si>
  <si>
    <t xml:space="preserve">PLAN </t>
  </si>
  <si>
    <t>INFORME DEL DOCTORANDO</t>
  </si>
  <si>
    <t>Información disponible sobre el Programa de Doctorado, previa a la matrícula.</t>
  </si>
  <si>
    <t>Trámites de preinscripción, admisión y matrícula.</t>
  </si>
  <si>
    <t>Programa de bienvenida de la EDUC.</t>
  </si>
  <si>
    <t>Asignación de Tutor.</t>
  </si>
  <si>
    <t>Asignación de Director o Codirectores de Tesis.</t>
  </si>
  <si>
    <t xml:space="preserve">Complementos formativos, en caso de haberlos necesitado. </t>
  </si>
  <si>
    <t>Medios materiales disponibles para la realización de mi doctorado.</t>
  </si>
  <si>
    <t>La labor de mi Tutor.</t>
  </si>
  <si>
    <t>La labor del Director/Codirectores de Tesis.</t>
  </si>
  <si>
    <t>Coordinación y supervisión de mi estancia en la empresa, por parte del Tutor/Director. [Solo en el caso de doctorados industriales].</t>
  </si>
  <si>
    <t>Coordinación entre las distintas universidades participantes en mi tesis. [Solo en el caso de doctorados interuniversitarios].</t>
  </si>
  <si>
    <t xml:space="preserve">Control y supervisión anual de mi Documento de Actividades del Doctorando (DAD). </t>
  </si>
  <si>
    <t>Observancia del código de buenas prácticas de investigación de la UC.</t>
  </si>
  <si>
    <t>En general, el Programa de Doctorado en el que estoy matriculado/a.</t>
  </si>
  <si>
    <t>Debilidades y fortalezas del Programa de Doctorado:</t>
  </si>
  <si>
    <t>Sugerencias y propuesta de mejora para el Programa de Doctorado:</t>
  </si>
  <si>
    <t>PLAN</t>
  </si>
  <si>
    <t>1. Información disponible sobre el Programa de Doctorado, previa a la matrícula.</t>
  </si>
  <si>
    <t>2. Trámites de preinscripción, admisión y matrícula.</t>
  </si>
  <si>
    <t>3. Programa de bienvenida de la EDUC.</t>
  </si>
  <si>
    <t>4. Asignación de Tutor.</t>
  </si>
  <si>
    <t>5. Asignación de Director o Codirectores de Tesis.</t>
  </si>
  <si>
    <t xml:space="preserve">6. Complementos formativos, en caso de haberlos necesitado. </t>
  </si>
  <si>
    <t>7. Medios materiales disponibles para la realización de mi doctorado.</t>
  </si>
  <si>
    <t>8. La labor de mi Tutor.</t>
  </si>
  <si>
    <t>9. La labor del Director/Codirectores de Tesis.</t>
  </si>
  <si>
    <t>10. Coordinación y supervisión de mi estancia en la empresa, por parte del Tutor/Director. [Solo en el caso de doctorados industriales].</t>
  </si>
  <si>
    <t>11. Coordinación entre las distintas universidades participantes en mi tesis. [Solo en el caso de doctorados interuniversitarios].</t>
  </si>
  <si>
    <t xml:space="preserve">12. Control y supervisión anual de mi Documento de Actividades del Doctorando (DAD). </t>
  </si>
  <si>
    <t>13. Observancia del código de buenas prácticas de investigación de la UC.</t>
  </si>
  <si>
    <t>14. En general, el Programa de Doctorado en el que estoy matriculado/a.</t>
  </si>
  <si>
    <t>Sugerencias y propuestas de mejora para el Programa de Doctorado:</t>
  </si>
  <si>
    <t>Participación</t>
  </si>
  <si>
    <t>DOCTORADO EN ARQUEOLOGÍA PREHISTÓRICA</t>
  </si>
  <si>
    <t>DOCTORADO EN BIOLOGÍA MOLECULAR Y BIOMEDICINA</t>
  </si>
  <si>
    <t>DOCTORADO EN CIENCIA Y TECNOLOGÍA</t>
  </si>
  <si>
    <t>DOCTORADO EN CIENCIAS DE LA ANTIGÜEDAD</t>
  </si>
  <si>
    <t>DOCTORADO EN CIENCIAS JURÍDICAS Y EMPRESARIALES</t>
  </si>
  <si>
    <t>DOCTORADO EN ECONOMÍA: INSTRUMENTOS DEL ANÁLISIS ECONÓMICO</t>
  </si>
  <si>
    <t>DOCTORADO EN EQUIDAD E INNOVACIÓN EN EDUCACIÓN</t>
  </si>
  <si>
    <t>DOCTORADO EN GEOGRAFÍA E HISTORIA</t>
  </si>
  <si>
    <t>DOCTORADO EN HISTORIA CONTEMPORÁNEA</t>
  </si>
  <si>
    <t>DOCTORADO EN HISTORIA MODERNA</t>
  </si>
  <si>
    <t>DOCTORADO EN INGENIERÍA AMBIENTAL</t>
  </si>
  <si>
    <t>DOCTORADO EN INGENIERÍA CIVIL</t>
  </si>
  <si>
    <t>DOCTORADO EN INGENIERÍA INDUSTRIAL: TECNOLOGÍAS DE DISEÑO Y PRODUCCIÓN INDUSTRIAL</t>
  </si>
  <si>
    <t>DOCTORADO EN MEDICINA Y CIENCIAS DE LA SALUD</t>
  </si>
  <si>
    <t>DOCTORADO EN TECNOLOGÍAS DE LA INFORMACIÓN Y COMUNICACIONES EN REDES MÓVILES</t>
  </si>
  <si>
    <t>RAMA DE CONOCIMIENTO:</t>
  </si>
  <si>
    <t>ARTES Y HUMANIDADES</t>
  </si>
  <si>
    <t>CIENCIAS</t>
  </si>
  <si>
    <t>CIENCIAS DE LA SALUD</t>
  </si>
  <si>
    <t>CIENCIAS SOCIALES Y JURIDICAS</t>
  </si>
  <si>
    <t>INGENIERÍA Y ARQUITECTURA</t>
  </si>
  <si>
    <t>TOTAL UC</t>
  </si>
  <si>
    <t>DOCTORADO EN INGENIERÍA DE COSTAS, HIDROBIOLOGÍA Y GESTIÓN DE SISTEMAS ACUÁTICOS</t>
  </si>
  <si>
    <t>DOCTORADO EN INGENIERÍA NÁUTICA, MARINA Y RADIOELECTRÓNICA NAVAL</t>
  </si>
  <si>
    <t>DOCTORADO EN INGENIERÍA QUÍMICA, DE LA ENERGÍA Y DE PROCESOS</t>
  </si>
  <si>
    <t>DOCTORADO EN PATRIMONIO ARQUITECTÓNICO, CIVIL, URBANÍSTICO Y REHABILITACIÓN DE CONSTRUCCIONES EXISTENTES</t>
  </si>
  <si>
    <t>DOCTORADO EN QUÍMICA TEÓRICA Y MODELIZACIÓN COMPUTACIONAL</t>
  </si>
  <si>
    <t>Total Doctorandos</t>
  </si>
  <si>
    <t>Encuestas Doctorandos Nuevo Ingreso</t>
  </si>
  <si>
    <t>Encuestas Doctorandos Otros Años</t>
  </si>
  <si>
    <t>Total Encuestas</t>
  </si>
  <si>
    <t>Doctorados Nuevo Ingreso</t>
  </si>
  <si>
    <t>Doctorados Resto Años</t>
  </si>
  <si>
    <t>DOCTORADO EN INGENIERÍA DE COSTAS HIDROBIOLOGÍA Y GESTIÓN DE SISTEMAS ACUÁTICOS</t>
  </si>
  <si>
    <t>DOCTORADO EN INGENIERÍA NÁUTICA MARINA Y RADIOELECTRÓNICA NAVAL</t>
  </si>
  <si>
    <t>DOCTORADO EN INGENIERÍA QUÍMICA DE LA ENERGÍA Y DE PROCESOS</t>
  </si>
  <si>
    <t>DOCTORADO EN PATRIMONIO ARQUITECTÓNICO CIVIL URBANÍSTICO Y REHABILITACIÓN DE CONSTRUCCIONES EXISTENTES</t>
  </si>
  <si>
    <t>¿Cúales son las causas de esta baja valoración?
Información disponible sobre el Programa de Doctorado, previa a la matrícula.</t>
  </si>
  <si>
    <t>¿Cúales son las causas de esta baja valoración?
Trámites de preinscripción, admisión y matrícula</t>
  </si>
  <si>
    <t>¿Cúales son las causas de esta baja valoración?
Complementos formativos, en caso de haberlos necesitado.</t>
  </si>
  <si>
    <t>¿Cúales son las causas de esta baja valoración?
La labor de mi Tutor.</t>
  </si>
  <si>
    <t>¿Cúales son las causas de esta baja valoración?
La labor del Director/Codirectores de Tesis.</t>
  </si>
  <si>
    <t>¿Cúales son las causas de esta baja valoración?
En general, el Programa de Doctorado en el que estoy matriculado/a</t>
  </si>
  <si>
    <t>No he recibido una formación por su parte, aunque sí supervisión. Exigencias excesivas para el nivel de un doctorado</t>
  </si>
  <si>
    <t>Hacer un mayor seguimiento de la labor de los directores de tesis, no solo de los doctorandos.</t>
  </si>
  <si>
    <t>La carga lectiva y de formación de los cursos de formación transversal es desproporcionada. Por otro lado, considero que el no reconocimiento de horas de formación en la participación de congresos, conferencias, publicaciones... es una desventaja para la ciencia en general y los doctorandos en particular. La participación en este tipo de actividades, son herramientas fundamentales en la formación de los investigadores porque son las actividades básicas en el desarrollo de sus funciones, de su progreso personal y además, son puntos esenciales que se valoran para la obtención de puestos de trabajo en todas las instituciones académicas, en las convocatorias de ayudas, subvenciones y proyectos de carácter nacional e internacional y de cualquier tipo. Por otro lado, este tipo de actividades constituyen un papel fundamental en materia de divulgación y difusión de la ciencia.</t>
  </si>
  <si>
    <t>Respecto a lo expuesto con anterioridad.</t>
  </si>
  <si>
    <t>Encuentro favorable la existencia de la formación transversal y específica y que de ello, surge oportunidades para una mejor formación, siendo algunos de los cursos verdaderamente útiles en el desarrollo del doctorado. Sin embargo, hay una carga excesiva de cursos de formación transversal por la cantidad de horas a cubrir, llegando incluso a obstaculizar el desarrollo de la tesis doctoral. Considero, además, que en muchos de los casos, los cursos ofertados no llegan a tener la relevancia suficiente para la tesis y, en algunos de ellos, la evaluación de los mismos resulta excesiva.
Por otro lado, encuentro una gran fortaleza del programa de doctorado en el que me encuentro el seguimiento de nuestros planes de investigación y las actividades llevadas a cabo ya que ayudan a cumplir con nuestras propias fechas de desarrollo de la tesis. De la misma forma, resulta una ventaja poder presentar nuestros planes ante un tribunal que ayuda con sus comentarios y nos permite reconocer nuestros propios aciertos y errores</t>
  </si>
  <si>
    <t>Sería conveniente reducir la carga de formación transversal y ofrecer más posibilidades de cursos que se ajusten a los requerimientos específicos de cada tésis doctoral, pues en muchas de ellas, se requiere formación en técnicas para el desarrollo de la tesis de las cuales no se ofrecen cursos.
Por otro lado, encuentro interesante un mayor control de la relación de los doctorandos con sus directores. Otras universidades incluyen un comité de evaluación anual, reuniéndose personalmente (o por videoconferencia) con los doctorandos a fin de tener constancia de que la relación con tutores y directores esté siendo adecuada. Considero que podría ser de gran ayuda incluirlo en nuestro doctorado.</t>
  </si>
  <si>
    <t>Creo que los cursos de formación transversal podían ser de más utilidad</t>
  </si>
  <si>
    <t>Más cooperación entre actividades del ibbtec, IDIVAL y uc, en lo que a seminarios se refiere</t>
  </si>
  <si>
    <t>En general, no estoy contenta con la labor de mi directora de tesis. Al principio teníamos reuniones a menudo para planificar y organizar experimentos, pero conforme ha ido pasando el tiempo ha estado más ausente. Nunca sabemos cuando viene o no, y nos reunimos menos. El resultado es que en la mayoría de ocasiones nunca recuerda los experimentos que habíamos planeado y entonces decide cambiarlos, y así, es complicado avanzar en una investigación. Cuando propone algo, no tiene paciencia para esperar un resultado, y enseguida se cansa y vuelve a cambiar de idea, otro motivo por el que avanzar ha sido complicado en algunos momentos. En esos casos, suele culpar a los investigadores predoctorales de los pocos o malos resultados, lo cual es bastante frustrante, pero parece que no quiere escuchar. 
Me gustaría comentar también que otro de los grandes problemas es el trato que recibimos por su parte en algunos momentos: poca paciencia, mal humor y muy malas contestaciones, comentarios sobre horarios y vida personal MUY fuera de lugar, sumando el chantaje emocional que ejerce sobre nosotros en determinadas ocasiones. En resumen, terminar la tesis está siendo bastante complicado cuando tienes amenazas recurrentes de que no te van a firmar la tesis si no haces tal cosa o tal otra cosa, y es complicado sin el apoyo de tu director. Tristemente, no es ni la primera ni la última vez que ocurre.</t>
  </si>
  <si>
    <t>En general, hay cosas del programa de doctorado que me parecen muy bien planteadas y organizadas, como todos los cursos, la facilidad para acceder a ellos etc. También las plataformas de la UC para acceder a nuestros estudios de doctorado y la labor que hacen los directores del programa de doctorado para organizar todos los seminarios y tesis y mantenernos bien informados. 
Sin embargo, el principal problema son los directores de tesis: se les permite coger investigadores predoctorales con proyectos que no existen o con objetivos muy poco claros, lo que luego desemboca en problemas con ellos (ya que muchas veces no sale lo que ellos quieren y nos culpan en vez de escucharnos o proponer otras alternativas más realistas). Esto debería estar mejor regulado. Creo, además, que en ningún programa de doctorado se deberían de permitir este tipo de situaciones en las que existe abuso del director de tesis hacia sus investigadores y no existe ningún tipo de sanción para ellos.</t>
  </si>
  <si>
    <t>Como comenté anteriormente, las fortalezas del programa residen en toda la planificación que hay detrás y la gran oferta de formación de la que disponemos, y la principal debilidad es la poca regulación que existe hacia los directores de tesis.</t>
  </si>
  <si>
    <t>Mejor regulación en el proceso de selección de candidatos teniendo en cuenta a los proyectos ofrecidos por los directores de tesis.
Al igual que nuestro director de tesis nos evalúa, eliminar las encuestas anónimas y poder evaluar a nuestros directores de tesis de igual manera.</t>
  </si>
  <si>
    <t>el metodo de evaluacion a traves del campus virtual es horrible</t>
  </si>
  <si>
    <t>mejorar el campus virtual para la evaluación del doctorando</t>
  </si>
  <si>
    <t>Dificultad para acotar líneas de investigación y objetivos realistas acordes a la duración del programa de doctorado</t>
  </si>
  <si>
    <t>Organización de activiadades transversales comunes a los diferentes programas de doctorado para facilitar la interacción y establecimiento de colaboraciones entre campos afines</t>
  </si>
  <si>
    <t>Fortalezas: la comunicación alumno-coordinador es fluida, responde rápidamente y de forma clara. El programa tiene una estructura definida y procesos establecidos.
Debilidades: los directores/tutores están desinformados sobre actualización en normativa y trámites del programa o la EDUC. Esto afecta al alumno, ya que las dudas no son aclaradas oportunamente. Genera retrasos y dificultades en los distintos procesos burocráticos.</t>
  </si>
  <si>
    <t>Sesión informativa a directores/tutores sobre plazos y procesos relevantes, o alguna fuente de información (boletín, manual, etc.).</t>
  </si>
  <si>
    <t>No hay una guía real de ningún tipo</t>
  </si>
  <si>
    <t>No hay una dirección real y los objetivos de las tesis cada evaluación anual los cambian a su placer sin contarme la finalidad. Me generan incertidumbre sobre mi tesis.</t>
  </si>
  <si>
    <t>Siento que soy un trabajador más, no me siento predoctoral. Me mandan mucho trabajo de fuera de mi tesis que me obliga a quedarme fuera de mi horario. Todos los cursos u horas de formación que tengo que realizar me entero por compañeros no por mi director o tutor. Hay despreocupación absoluta sobre mi tesis. Me siento abandonado a mi suerte. Mi director no corrige miis análisis por lo cuál no sé si están bien realizados, no se implica en conocer información de la parte biológica que necesito. Es tal el abandono que me manda a mi mismo realizar la carta a las revistas caundo envío un paper y poner su firma o incluso tengo que realizar mis propias cartas de recomendación. No siento que me esté enseñando nada, todo lo aprendo por videotutoriales de youtube o por mis compañeros. LLevo dos años intentado bajar a laboratorio y nunca la parece el momento adecuado, lo que se traduce en que mis evaluaciones anteriores mis evaluadoras no les ha gustado (y es lógico) que no presente ningún resultado biológico cuando estoy en un doctorado de biología molecular. Y podría seguir. Es una absoluta vergüenza que se deje a los directores y tutores actuar de manera libre sin ellos tener una supervisión. Son ellos los que deberían recibir formación transversal cobre cómo debe ser un líder e incluso habilidades de comunicación. También es una vergüenza que las partidas de divulgación de los proyectos solo sirvan para que ellos se lleven a congresos NUESTROS trabajos, se creen que es su dinero. Estamos casi todos los doctorandos quemados de las malas formas y la mala práctica. Es una vergüenza que realizando de manera más que satisfactoria nuestro doctorado se nos suspenda la evaluación porque se les ha OLVIDADO subir el documento y lo que es más vergonzoso es que a ellos no les acarrea ninguna consecuencia. Basta ya.</t>
  </si>
  <si>
    <t>Debilidades: atitudes, organización y modos de los directores y tutores. La gran incertidumbre que crean. No tener libertad de ser creativo.No fomentar participación en actividades de divulgación. Desinformación sobre absolutamente todo. La poca transparencia.</t>
  </si>
  <si>
    <t>Supervisión REAL y formación transversal a los directores y tutores.</t>
  </si>
  <si>
    <t>No ejerce su verdadero papel de tutor</t>
  </si>
  <si>
    <t>No trabaja, trata mal a la gente que tiene a su cargo, no sabe dirigir a su personal.</t>
  </si>
  <si>
    <t>Es necesario que se evalúe directamente a los directores de Tesis, sobre todo  los que se encuentren en centros externos como IDIVAL, ya que el investigador o no trabaja, no cumple su función y además trata mal a su personal y a sus estudiantes.</t>
  </si>
  <si>
    <t>Mi tutor está 100% ausente. Quien hace la labor de tutor es la codirectora de tesis.</t>
  </si>
  <si>
    <t>El programa de doctorado en el que estoy matriculado no me beneficia ni entorpece a la hora de hacer mi tesis.</t>
  </si>
  <si>
    <t>La oferta de cursos es muy variada y es muy positivo que se valoren cursos realizados fuera de la UC. Por otra parte, el hecho de que aunque se realicen cursos de 60-100 horas en institutos especializados o en otras universidades (especialmente cuando la UC no es la universidad principal) no tiene ningún sentido que el máximo de horas a convalidar sea de 10. Otro aspecto a mejorar es el hecho de que en la competencia de diseminación de la ciencia, la impartición de cursos universitarios o incluso de máster o la supervisión de tesis no se valore. Entiendo el carácter formativo de la escuela de doctorado pero, especialmente en docencia, el movimiento se demuestra andando, obtener experiencia en ese desempeño es mucho más útil que seguir un curso de 40 horas al respecto.</t>
  </si>
  <si>
    <t>Automatizar el Campus Virtual para que aparezcan los cursos convalidados que han sido aprobados por la Comisión. Añadir la división entre competencias en el Campus Virtual para que sea posible ver la cuenta oficial de horas en cada una de las competencias y la cantidad de horas totales para poder completar las restantes con mayor facilidad y seguridad.</t>
  </si>
  <si>
    <t>Fortalezas: El grupo de investigación y su capital humano
Debilidades: La cantidad de documentos y burocracia necearias para la EDUC, inutilidad de gran parte de los cursos de formación transversal</t>
  </si>
  <si>
    <t>Mejora en las debilidades mostradas en el apartado anterior</t>
  </si>
  <si>
    <t>D.- En los inicios, problemas relacionados con la oferta de cursos y reconocimientos dentro de la Formación Transversal. Excesiva burocracia en algunos tramos.
F.- Mejora interna del programa en varios aspectos, especialmente en la coordinación y supervisión de los aspectos académicos y de la F.Transversal.</t>
  </si>
  <si>
    <t>Mejora sucesiva del programa: avances en la oferta, la calidad y la valoración de los cursos de Formación Transversal.
Continuar con la mejora de la coordinación interna entre Tutores, directores y administración de la EDUC.
Mayor  valoración y proyección en la sociedad de la investigación y la cultura científica por parte de la Institución Universitaria.</t>
  </si>
  <si>
    <t>Todo está muy bien.</t>
  </si>
  <si>
    <t>Nada que mencionar.</t>
  </si>
  <si>
    <t>Observaciones de la encuesta: 
- Como doctorando no he sido informado de la existencia de ningún "programa de bienvenida" de la EDUC, y tampoco soy capaz de encontrar información al respecto en la web. Por otro lado, es difícil calificar la asignación de tutor/director, puesto que fueron de mi elección.
Sugerencias: 
- Modificación/reducción de la Formación Transversal de la EDUC. Supone una evidente distracción de la labor investigadora. Algunos cursos tienen una cierta utilidad para el futuro independiente del doctorando (herramientas para preparación de artículos, proyectos europeos, la explicación del sistema de acreditación), pero la duración de los cursos está sobredimensionada y muchos doctorandos poseen una cierta competencia previa a los cursos (por ejemplo, muchos ya utilizan gestores bibliográficos sin necesidad de ningún curso específico). En un mundo competitivo como el de hoy, tener que "reservar" semanas enteras para la realización de cursos de larga duración es un lastre. Por otro lado, entiendo que los cursos pueden tener su utilidad específica en determinados contextos. Por ello, pienso que una solución podría ser ofrecer la mayoría de cursos de forma opcional, incentivando la asistencia con diplomas de reconocimiento/aprovechamiento de forma afín al programa de formación del PDI de la UC (que por otra parte, está compuesto por muchos cursos paralelos a los de la Formación Transversal de la EDUC).
- Simplificación drástica de la burocracia, especialmente en cuanto a los documentos de seguimiento. Su existencia es razonable, pero la ejecución de este seguimiento es altamente ineficiente. Hay que tener en cuenta que los doctorandos, en muchos casos, van asociados a un contrato predoctoral con sus propios requerimientos (FPU, FPI, etc.) en cuanto a seguimiento. Debería existir un marco coordinado y unificado con la administración en cuanto a criterios y documentos ya que resulta innecesariamente ineficiente para el doctorando preparar informes de seguimiento/Plan de Investigación/DAD en formatos distintos y en momentos distintos del año.</t>
  </si>
  <si>
    <t>Existe demasiada formación transversal obligatoria, que no permite a los doctorandos elegir qué cursos quieren hacer basándose en sus necesidades reales. La mayor parte de los cursos que estamos obligados a tomar (80 horas en total) nos quitan mucho tiempo y, en general, no nos aportan para nuestra formación. Se debería disminuir esta carga de formación obligatoria y dejar libertad al doctorando para apuntarse a cursos que sean más relevantes para su formación y el desarrollo de su tesis.</t>
  </si>
  <si>
    <t>Reducir la carga de formación transversal obligatoria a un máximo de 20 horas, y dejar a los doctorandos en el tiempo restante libertad para apuntarse a otros cursos, por ejemplo, la iniciativa EUNICE es muy positiva y ofrece cursos interesantes, también escuelas de verano en su ámbito, etc.</t>
  </si>
  <si>
    <t>Fortalezas: Buena sinergia entre invetigadores de prestigio y los doctorandos, integrándolos completamente a las actividades correspondientes del grupo de investigación.</t>
  </si>
  <si>
    <t>Simplificar el poceso de reconocimiento de las estancias, ya que la solicitud de informe favorable con dos expertos por cada estancia toma tiempo.</t>
  </si>
  <si>
    <t>Transversal courses are not available in English even though the university claims to be internationalized.</t>
  </si>
  <si>
    <t>El programa está muy bien, y cuenta con un gran número de cursos en diferentes horarios para completar la formación.</t>
  </si>
  <si>
    <t>Veo bien el programa. El único punto que quizás podría mejorar es asegurarse de que se imparta al menos 1 curso online de cada una de las competencias básicas y avanzadas exigidas. Ahora mismo creo que no es posible completar la formación Avanzada 2 sin reconocimiento de cursos externos, y es difícil conseguir alguna formación "seria", que no sea una charla del Charlesworth.</t>
  </si>
  <si>
    <t>El programa es muy excéntrico y no se ofrecen muchos cursos en inglés para estudiantes internacionales. Haber obtenido ya un doctorado y la presión de aprender un idioma drásticamente diferente es a veces estresante si la mayoría de los cursos no son bilingües.</t>
  </si>
  <si>
    <t>La comunicación con la EDUC y la gestión de trámites deja bastante que desear.</t>
  </si>
  <si>
    <t>La Escuela de Doctorados</t>
  </si>
  <si>
    <t>Ampliar el abanico de profesores en otras especialidades dentro del Mundo Antiguo.</t>
  </si>
  <si>
    <t>Ampliación de líneas de investigación.</t>
  </si>
  <si>
    <t>Respecto a los materiales disponibles: No hay facilidades de préstamo de computador al doctorando a largo plazo (1 mes por ejemplo).
Se debería pensar en replantear los temas de formación transversal y añadir contenidos sobre las herramientas tecnológicas que ayudaran al marco metodológico. Por ejemplo, quizás hay debilidades y desconocimiento sobre utilizar las herramientas digitales que permitan tabular la parte cualitativa y cuantitativa.
No es visible que se haga un seguimiento de los objetivos del trabajo en el programa doctoral. Ejemplo como evaluan que los objetivos planteados en el primer año, o segundo se hayan cumplido? 
Cuando habla de Observancia del código de buenas prácticas de investigación de la UC, a que se refiere? Se han percatado que hay total desconocimiento de que significa esto? Han socializado con los doctorandos estos temas?
Hay posibilidades de que en proceso de formación se puedan conocer los programas que puedan existir para hacer estancias, congresos, adherirse a proyectos de investigación?? Sí los hay, creo que no se comparten porque es desconocido sobre todo para quienes venimos de América Latina. Pensar en que la oportunidad de hacer estancia sea abierta para todos no solo para industriales.</t>
  </si>
  <si>
    <t>- Contenidos de la formación transversal muy generalistas.
- Estancias en otras universidades o centros de investigación son pocas conocidas. 
- Desconocimiento del doctorando sobre las revistas científicas para publicar.
- Las oportunidades para incluir a los doctorandos en grupos de investigación es poco frecuente para los extranjeros.</t>
  </si>
  <si>
    <t>- Incluir talleres o cursos sobre metodología de investigación: sobre todo para aprender con herramientas digitales y que se haga más fácil la tabulación y el análisis del marco metodológico.
- Deberían socializar con los doctorandos las oportunidades sobre estancias, así como los congresos.
- Incluir talleres o cursos de idiomas tanto de español o de ingles que permita a extranjeros certificarse.</t>
  </si>
  <si>
    <t>Buen seguimiento de los tutores
REcomendaciones personalizadas</t>
  </si>
  <si>
    <t>Cambiar las entregas entre las personas que están a tiempo completo y las que están a tiempo parcial</t>
  </si>
  <si>
    <t>Muchas gracias a la Unican y a la Escuela de Doctorado por la oportunidad de realizar mi doctorado con ustedes. También agradezco todo el apoyo y la disponibilidad que he tenido en el último año.</t>
  </si>
  <si>
    <t>Crear más oportunidades para que los doctorandos interactúen entre ellos y colaboren en proyectos comunes.</t>
  </si>
  <si>
    <t>No da información suficiente sobre el proceso de investigación; poco atento; no está involucrado en mi trabajo (ej. olvida el tema); unas veces cambia el plan de trabajo (en mi caso 2 veces); no establece periodos temporales para entregas de trabajo etc.</t>
  </si>
  <si>
    <t>Horrible tutoría del trabajo por la parte del Tutor y Director;
La organización del proceso de formación en la EDUC tiene fallos;
Algunas asignaturas de la Formación Transversal son inútiles.</t>
  </si>
  <si>
    <t>Los estudiantes extranjeros necesitan atención especial. Porque en su país pueden tener el sistema educativo totalmente diferente. A veces hay que explicar las cosas que a la gente local le parece habituales</t>
  </si>
  <si>
    <t>Dar más información a los alumnos. Por ejemplo, cada programa podría mandar el correo electrónico con algoritmo de actuación, con requisitos necesarios para superar la Evaluación anual y etc. porque el sitio web ayuda poco</t>
  </si>
  <si>
    <t>Fortaleza la existencia de la escuela de doctorado que resuelve cualquier duda</t>
  </si>
  <si>
    <t>El contenido de los curos de formación transversal se debiera repetir para evitar contenidos repetitivos en distintos cursos</t>
  </si>
  <si>
    <t>Fortalezas: El programa es reconocido internacionalmente y tiene una larga historia de excelencia académica.  Los profesores son líderes en sus campos de investigación y ofrecen orientación y mentoría valiosa.   Debilidades:  No tenemos acceso a varias revistas clave, lo que puede ser un impedimento para estar al día con las últimas investigaciones.   El formulario para solicitar revistas a la biblioteca no es intuitivo ni amigable, lo que puede desalentar su uso.   A veces, cuando se solicita un material específico, el tiempo de espera para su adquisición puede ser largo.
Si bien se ofrecen talleres, podrían no ser suficientes o no abordar todas las necesidades de los estudiantes en relación con la búsqueda y solicitud de materiales.</t>
  </si>
  <si>
    <t>El departamento podría negociar acuerdos con editoriales o bases de datos para obtener acceso a las revistas más relevantes para el programa.  Considerar la adhesión a membresías institucionales que proporcionen acceso a paquetes de revistas a precios reducidos.  Asegurarse de que haya personal bibliotecario disponible, ya sea en persona o en línea, para ayudar a los estudiantes con sus necesidades de investigación.  Crear tutoriales en video o escritos sobre cómo solicitar materiales, acceder a bases de datos y otras herramientas relevantes.</t>
  </si>
  <si>
    <t>Fortalezas sus profesores, tutores y directores de tesis, su programa académico, su vinculación a otras universidades G9 e instituciones de investigación Charlesworth entre otras. Debilidades mejora en comunicación y transmisión información, y fallos de sistema o plataforma Campus Virtual Dad y PI</t>
  </si>
  <si>
    <t>Informar al alumnado de cambio de personal como fue el correspondiente cambio de coordinador, ya que se envió correo para resolver alguna situación, en tanto que vía llamada telefónica indicaron que ya no estaba la persona desempeñando sus funciones de coordinador.
Alguna herramienta en Campus Virtual, que nos ayude a contabilizar lo que llevamos cursado de formación transversal, que nos falta de esta, así como de Workshop y Seminarios UC, que si bien puede revisarse vía Dad, con el tiempo se pierde el detalle de lo que falta por acreditar.</t>
  </si>
  <si>
    <t>El programa de doctorado está muy bien en general. 
Considero que es una fortaleza las personas que trabajan en la escuela, siempre están dispuestas a ayudar y son muy eficaces. 
Creo que los cursos podrían mejorarse, sobre todo por la disposición de algunos profesores. Ya lo indiqué en las encuestas correspondientes en algunos cursos -no en todos-.  No deberían ser impartidos con la condición y la obligación de asistencia, -todos, profesores y alumnos, conocen claramente esta exigencia y que se 'aprueban' con la mera comparecencia-. Se producen situaciones, para justificar la presencia, por ejemplo, que son más propias de bachiller. Creo que mejoraría el programa si el doctorando percibiese que la asistencia a los cursos le aporta mucho. 
En mi caso, -que no estoy en un doctorado industrial- creo que sería muy bueno una ayuda para colaborar con empresas. Esto no es una debilidad, pero sería una fortaleza si funcionase bien.
También creo que el programa mejoraría mucho si se fomentasen más becas y estancias en otras universidades, españolas y extranjeras.</t>
  </si>
  <si>
    <t>Lo dicho en el apartado anterior.</t>
  </si>
  <si>
    <t>Mayores opciones de la formación transversal</t>
  </si>
  <si>
    <t>Mayores opciones en cuanto a doctorados específicos</t>
  </si>
  <si>
    <t>Ningún control sobre la labor de los directores de tesis</t>
  </si>
  <si>
    <t>Que la elaboración y defensa de una tesis no dependa exclusivamente del “deseo” o interés subjetivo del director</t>
  </si>
  <si>
    <t>Quizá, las actividades de formación transversal deberían ser más ajustadas al programa, toda vez que la gran mayoría de ellas están pensadas por alumnos de ciencias. Aún así, la valoración del programa y de la EDUC en general es muy positiva.</t>
  </si>
  <si>
    <t>Realización de actividades específicas de este programa, con contenidos adecuados a las líneas de investigación del mismo.
Encuentros entre doctorandos de los mismos programas, que permitan el intercambio de experiencias y practicas.</t>
  </si>
  <si>
    <t>Para mi la mayor debilidad es la falta de acompañamiento durante el proceso. Poca información y poca implicación por parte del Director de Tesis. Es un trabajo demasiado autónomo. También en el caso de la formación transversal, igual que algún curso es muy enriquecedor, en otros casos son bastante flojos. La mayor fortaleza los materiales disponibles para formarte de cara a la elaboración de la tesis.</t>
  </si>
  <si>
    <t>Revisar la formación transversal para que pueda ser más enriquecedora y no un mero trámite para la consecución de un fin. Y más implicación por parte de los directores o tutores.</t>
  </si>
  <si>
    <t>DEBILIDADES
Los cursos modalidad avanzada son presenciales, 
FORTALEZA
Directores y Tutores empáticos y muy profesionales</t>
  </si>
  <si>
    <t>Sugiero que los cursos de formación basica y avanzada, sean virtuales tambien...caso contrario no podré finalizar el proceso de formación
Estoy muy satisfecho por la metodología del Doctorado. Felicitaciones
Lo he recomendado ya en Ecuador.</t>
  </si>
  <si>
    <t>Con el programa de Doctorado a nivel general un poco perdida.
El doctorado respecto a mi departamento y mi tutora es una gran fortaleza, compensa con creces las otras debilidades</t>
  </si>
  <si>
    <t>Fortalezas: tiene un enfoque en métodos cuantitativos.</t>
  </si>
  <si>
    <t>Los doctorados a tiempo parcial deben durar mas de cinco años, nos es facial hacer una tesis doctoral y trabajar al tiempo.</t>
  </si>
  <si>
    <t>Programa cercano y con personal atento. Una debilidad es la falta de utilidad práctica de muchos de los cursos de formación transversal y de actividades de movilidad con otras universidades españolas y extranjeras.</t>
  </si>
  <si>
    <t>Necesidad de cursos de formación transversal de mayor utilidad en el ámbito académico (Inglés académico, conocimiento de programas de intercambio, gestión de congresos, revistas...).
Más actividades interuniversitarias, más movilidad.</t>
  </si>
  <si>
    <t>El programa tiene muchas fortalezas en excelentes profesores que asesoran muy bien en la tesis de los estudiantes de nuestro doctorado</t>
  </si>
  <si>
    <t>Entras sin conocer como funciona, que hacer, por dónde ir, etc. La charla realizada es bastante generalista y motivadora para entrar pero no se te especifica ningún aspecto.</t>
  </si>
  <si>
    <t>No se ha manifestado en ningún momento, no nos hemos reunido, no lo conozco en persona. Solo he pedido que firme papeles y los ha devuelto firmados.</t>
  </si>
  <si>
    <t>- Escasas oportunidades de colaboración con equipos de investigación de la propia UC si no se cuenta con contrato vinculado a una beca.
- Falta de red entre investigadores en formación del mismo Programa de Doctorado.</t>
  </si>
  <si>
    <t>Creación de Seminarios (mensuales, bimensuales o trimestrales como mucho) dentro de cada Programa de Doctorado para que los investigadores en formación puedan compartir su trabajo, sus inquietudes, dudas e intereses. Preferentemente obligatorios (salvo justificada ausencia).</t>
  </si>
  <si>
    <t>Programa interuniversitario que puede generar sinergias en la investigación.</t>
  </si>
  <si>
    <t>Formación acorde y precisa. Horarios y calendario de formación más adecuado para las matrículas parciales y, sobre todo, un sistema coherente, sencillo y razonable de gestionar la formación necesaria que no provoque que el tutorando deba llevar una contabilidad doble de las horas y tipos de formación para cumplir con los requisitos del programa y de la EDUC. Es demencial.</t>
  </si>
  <si>
    <t>Accesibilidad a medios electrónicos y recursos que facilitan la investigación.</t>
  </si>
  <si>
    <t>Mayor información al comienzo del doctorado, flexibilidad en los cursos de formación.</t>
  </si>
  <si>
    <t>Fortalezas
Inter universitario 
Debilidades
Limitado Tiempo de los directores / tutores</t>
  </si>
  <si>
    <t>Mejorar la disponibilidad de tiempo de directores y tutores para trabajar con los doctorandos</t>
  </si>
  <si>
    <t>Promoción de encuentros con los doctorandos, ampliar la socializacion y construcion de redes de contacto.</t>
  </si>
  <si>
    <t>Dificultad para inscribirse en los cursos en los diferentes niveles.
La fortaleza de tener conocimientos generales en el área del doctorado.</t>
  </si>
  <si>
    <t>Proporcionar un modelo de tesis de doctorado estándar según el área de educación.</t>
  </si>
  <si>
    <t>Una fortaleza: la reunión con jóvenes investigadores prevista por el doctorado Equidad e Innovación en Educación. 
Debilidad: la falta de más acompañamiento en formación metodológica específica, como de cursos que ayuden en la búsqueda y organización bibliografía y en tema de publicación de producciones propias.</t>
  </si>
  <si>
    <t>Propuestas de formación metodologica más  específica y/o mayor agilidad en el reconocimiento de cursos realizados por fuera del programa de doctorado.</t>
  </si>
  <si>
    <t>Debilidades:
En los cursos de formación transversal debe de haber habilitado más cantidad de cupos disponibles en cada convocatoria. 
Fortalezas:
Que las materias complementarias son muy buenas para la formación como doctorando.</t>
  </si>
  <si>
    <t>Que se habiliten cursos que sean prácticas para el uso de las normas APA en las versiones que solicita la Universidad.</t>
  </si>
  <si>
    <t>La fomración transversal es poco útil y de baja calidad de manera general</t>
  </si>
  <si>
    <t>Una formación que ayude más directamente a la elaboración del doctorado</t>
  </si>
  <si>
    <t>Estoy muy contenta con todo lo que ha sucedido en mi doctorado, tanto el acompañamiento de mi tutora y directora como los cursos transversales virtuales y presenciales que he desarrollado.</t>
  </si>
  <si>
    <t>Facilitación de la información, disponibilidad de los profesores, ayuda facilitada por estos, cercanía, profesionalidad</t>
  </si>
  <si>
    <t>Como doctorandos se nos exige una serie de horas de cursos de formación transversal que no sirve absolutamente para nada. Por una parte, son conocimientos que todo doctorando debe traer aprendidos de casa (que nos enseñen a citar o a buscar bibliografía solo muestra carencias en los grados universitarios) y, por otra, enfocados a las ciencias y/o ingenierías (incluyendo comentarios continuos por parte de los ponentes de “esto para humanidades no se aplica” o “las humanidades no sirven para nada”) y hace que perdamos un tiempo muy valioso en la realización de nuestras investigaciones, más aún cuando muchos compañeros carecen de contratos predoctorales y deben compaginar su investigación con trabajos ajenos al doctorado. Es por ello por lo que desde el Programa de Doctorado se debería establecer cursos apropiados para nosotros y que nos sean de provecho.</t>
  </si>
  <si>
    <t>Los supuestos complementos formativos impartidos durante el doctorado, me refiero a los cursos obligatorios, son totalmente ajenos al desarrollo de la mayoría de las Tesis Doctorales en curso, como he podido cotejar con mis compañeros</t>
  </si>
  <si>
    <t>los cursos obligatorios son prescindibles</t>
  </si>
  <si>
    <t>elaborar programas de ayuda de acuerdo a las distintas Tesis en curso, para que cada alumno de doctorado pueda elegir aquello mas afín con  su Tesis</t>
  </si>
  <si>
    <t>-Inexistencia de formación o cursos propios</t>
  </si>
  <si>
    <t>-Implementación de cursos propios y formación propia</t>
  </si>
  <si>
    <t>Debilidad: Exigencia en el tipo de publicaciones para defender la tesis por artículos. Fortaleza: La calidad de sus profesores.</t>
  </si>
  <si>
    <t>No aprecio ninguna debilidad</t>
  </si>
  <si>
    <t>En ningún momento se informa que debes tener ya un director de tesis con el que has hablado para que te acepten. Me intenté matricular la convocatoria anterior siguiendo las instrucciones y con el mismo CV y expediente y me quedé fuera. El siguiente año hablé con profesores y me busqué un profesor que estaría dispuesto a dirigirme la tesis, mismo expediente, mismo CV, y misma solicitud, y estoy dentro sin ningún problema.</t>
  </si>
  <si>
    <t>Son poco claros, especialmente los de admisión, no hay transparencia</t>
  </si>
  <si>
    <t>Los cursos transversales están bien, pero como obligatorio debería haber varios cómo redacción, gestión de bases de datos... cosas prácticas y no los que actualmente son obligatorios.</t>
  </si>
  <si>
    <t>Poca formación para su realización, nula financiación para que los doctorandos puedan dedicarse a ello, y lamentablemente a día de hoy sin trabajar no se puede vivir, hacen falta ingresos, así que es irreal coordinar trabajo con el doctorado.</t>
  </si>
  <si>
    <t>Poca dedicación al asesoramiento del doctorando,  ausencia de promoción para la participación en actividades relacionadas como simposios y reuniones científicas relacionadas con el tema.</t>
  </si>
  <si>
    <t>Excelente tutor Fidel Gómez. Nada que decir en relación con la Facultad de Historia.</t>
  </si>
  <si>
    <t>En la Escuela de administración, un poco de flexibilidad en algunos temas, especialmente los burocráticos.</t>
  </si>
  <si>
    <t>Debería darse una información más activa tanto en Grado como en Máster, en cuanto a las fortalezas, a grandes rasgos considero que el programa es bueno</t>
  </si>
  <si>
    <t>Dar más información, agilizar algunos trámites de admisión y matriculación, cambiar en cierta medida la oferta de los cursos transversales de Doctorado (muchos son vendehumos de poco interés)</t>
  </si>
  <si>
    <t>Programa de Doctorado acorde a las exigencias actuales de la sociedad. Muy importante.</t>
  </si>
  <si>
    <t>Ninguna.</t>
  </si>
  <si>
    <t>Excelente tecnología y proyectos de investigación</t>
  </si>
  <si>
    <t>Mejorar plataforma de cursos y forma de comunicación de los cursos.</t>
  </si>
  <si>
    <t>Es necesario una mayor oferta de formación específica.</t>
  </si>
  <si>
    <t>Debilidades: dedicación parcial debido a participación en proyectos. 
Fortalezas: creación de red de contactos y experiencia en diversos ámbitos.</t>
  </si>
  <si>
    <t>Establecimiento de un salario mínimo de obligado pago por parte de la UC, acorde con la titulación que poseen l@s doctorand@s (como mínimo, un grado y un máster)</t>
  </si>
  <si>
    <t>Facilitar la financiación ofrecida por terceros (empresas privadas, Administraciones Públicas, etc), para la realización de los Doctorados Industriales, al ser la vía más efectiva para fomentar esta tipología de Doctorados, que son los que ponen en contacto al mundo académico / de investigación con el tejido empresarial.</t>
  </si>
  <si>
    <t>There are no specialized courses related to any doctoral field.
The lessons offered in English are very few and insufficient.
The courses offered are very long in terms of time and the student is forced to pass many unrelated units, which takes the student's energy and time.</t>
  </si>
  <si>
    <t>Financial support for doctoral students is one of the most vital and important factors because many doctoral students are in the age group of 25 and above and need financial support to finish their studies.</t>
  </si>
  <si>
    <t>Debilidades: falta de información de acceso al programa de Doctorado, así como de selección de tema (ya sea por sugerencias de docentes o por animar a la creatividad de los alumnos para que surjan ideas propias), ya que como alumna no estaba al tanto de los proyectos de investigación que se desarrollaban en la escuela.
Fortalezas: hay muchos proyectos de investigación interesantes en desarrollo actualmente, y seguramente en el futuro, que podrían contar con el trabajo y acompañamiento de un estudiante de doctorado que realice labores de investigación y pueda desarrollar su tesis doctoral dentro de ese tema.</t>
  </si>
  <si>
    <t>Mayor promoción de los proyectos de investigación dentro de los diferentes grupos. Facilitar el acceso a financiación para los posibles estudiantes de doctorado.</t>
  </si>
  <si>
    <t>Promover la toma de  contacto entre doctorandos para permitir sinergias, colaboraciones y apoyos.</t>
  </si>
  <si>
    <t>Debilidad: los cursos y demás requisitos administrativos, DAD, PI, etc. 
Fortalezas: el apoyo y seguimiento por parte de Tutor y Director, su gran preparación y su gran ayuda en la realización de un doctorado de calidad.</t>
  </si>
  <si>
    <t>Que los cursos transversales sean más adecuados al nivel de formación/preparación del doctorando; y que haya menos formación transversal y más específica o de campos de ingeniería relacionados con el tema del doctorado. Por ejemplo, en mi caso: cursos sobre temas de resistencia de materiales, o cálculo de estructuras, o utilización de ANSYS, etc.</t>
  </si>
  <si>
    <t>Me han dejado tan solo.
Sólo me empujaron y ni siquiera saben nada del trabajo.
Incluso me presionaron para que publicara cosas que no estaban bien desarrolladas solo para que el comité estuviera satisfecho con los artículos publicados.
La calidad no les importa en absoluto.</t>
  </si>
  <si>
    <t>Si supiera a lo que me estoy enfrentando, nunca presentaría esta solicitud.
No veo ni siquiera un futuro claro. Sólo quiero terminarlo e irme porque hasta ahora he hecho mucho por mi cuenta y valoro mi trabajo. pero estoy muy triste tanto por el programa, como por la universidad y la educación, y también por mis supervisores.</t>
  </si>
  <si>
    <t>Nada que decir sobre las fortalezas. En mi caso todo han sido debilidades.</t>
  </si>
  <si>
    <t>1. Importa más la calidad que la cantidad.
2. Los supervisores deben supervisar real y éticamente a los candidatos a doctorado.
3. Debe existir un plan claro para el candidato a doctor y ser monitoreado frecuente y permanentemente por sus supervisores. deben caminar a un lado con el candidato a doctorado.
4. Como estudiante internacional, debo decir que incluso hay algunas cosas en inglés, no es suficiente para inscribir a estudiantes internacionales que van a trabajar en inglés.</t>
  </si>
  <si>
    <t>The PhD program is very good and has high standards in my view. The number of courses and other activities that we have to do besides the thesis is definitely an extra in this program. Also, having to publish in a Q1 scientific journal brings the program to another level.</t>
  </si>
  <si>
    <t>I believe it would be a good idea to offer Spanish language classes given the amount of foreign people in this course.</t>
  </si>
  <si>
    <t>Fortalezas: Mucho seguimiento de las doctorandas y de su relación con su supervisor, formación y seminarios.
Debilidades: La parte administrativa es compleja, los modelos de planes de investigación e informes de seguimiento cambiaban prácticamente cada año y eran documentos rígidos.</t>
  </si>
  <si>
    <t>Revisar la parte administrativa, simplificarla y hacerla accesible desde el campus virtual. Poner a disposición del alumnado seminarios y cursos sobre cuidados físicos y psíquicos durante el doctorado.</t>
  </si>
  <si>
    <t>cursos de formacion avanzada meno llmataivos de los de basica.
Stimulante compenetracion entre trabajo y investigacion</t>
  </si>
  <si>
    <t>el programa es espectacular, mis Directores y Tures fueron excepacinales, la principal fortaleza fue el apoyo brindado, como debilidad , tal vez el disponer de más recursos</t>
  </si>
  <si>
    <t>Facilitar el ingreso de extranjeros al programa, realmente lo necesitamos y más de una gran universidad como es la de Cantabria</t>
  </si>
  <si>
    <t>Reducir los trámites administrativos.</t>
  </si>
  <si>
    <t>Mi Director y Co Director me orientan y guían adecuadamente, aprendo mucho de ellos. En general el programa es excelente.</t>
  </si>
  <si>
    <t>Su se pudiera acceder a software libre para algunas labores del doctorado sería excelente.</t>
  </si>
  <si>
    <t>Debilidad: La desconexión o distancia entre el doctorando y la propia Universidad.
Fortaleza: La amplia oferta de doctorados que hay.</t>
  </si>
  <si>
    <t>Facilitar el acceso a software de análisis cualitativo a los doctorandos para la realización de las investigaciones tipo NVivo o Atlas.ti.</t>
  </si>
  <si>
    <t>Por lo general el programa es adecuado y permite la adquisición de muchos conocimientos en la rama de la ingeniería química, además de permitir una gran formación a los doctorandos.</t>
  </si>
  <si>
    <t>Ninguna</t>
  </si>
  <si>
    <t>La verdad que los tutores a pesar de al principio poner hincapié en el seguimiento de la tesis doctoral, llevo 1 año y medio casi sin tener seguimiento y soy autodidacta.
Creo que por parte de los tutores tendría que haber más apoyo.</t>
  </si>
  <si>
    <t>Creo que haría falta más apoyo por parte de los tutores. Los cursos obligatorios, lo veo perfecto,estancia, perfecto, seminarios también.
Creo que conseguir un mayor apoyo por parte de los tutores, más guía.</t>
  </si>
  <si>
    <t>Una mayor ayuda para las estancias predoctorales para aquellas personas que no cuentan con BECAS.
Está Erasmus plus, pero considero que tendría que haber más apoyo económico.</t>
  </si>
  <si>
    <t>Mala gestión en algunos aspectos por parte de la EDUC.</t>
  </si>
  <si>
    <t>Más intereses hacia el departamento que hacia el crecimiento del doctorando.</t>
  </si>
  <si>
    <t>Una gran debilidad es la falta de flexibilidad para la realización de las evaluaciones anuales, donde el dia y fecha son inamovibles, lo cual en el caso de los doctorandos a tiempo parcial resulta sorpredente, ya que no presentan dedicación total al doctorado y tienen otras labores asistenciales que afrontar.
Pero en mi opinion, la mayor debilidad del programa son los cursos transversales. Para empezar el método de cumplir horas por categoría y subcategroias hace muy laborioso su realización, a la par que, la inscripción en los diversos cursos resulta una ardua tarea con el sistema actual, pudiendo quedar sin plaza y teniendo que estar mensualmente pendiente de las nuevas solicitudes.</t>
  </si>
  <si>
    <t>Como en otros programadas de doctorado de otras universidades, lo ideal sería tener unos cursos transversales comunes en el primer y segundo año del doctorado, sin que el alumno tenga que peregrinar para inscribirse o para contabilizar las horas llevadas a cabo.</t>
  </si>
  <si>
    <t>Los trámites son muy tediosos, el proceso de evaluación no tiene mucho sentido</t>
  </si>
  <si>
    <t>Creo que se debería simplificar el proceso de evaluación y el dad. También que algún aspecto de la formación transversal se convalide con la formación recibida en los casos en los que los doctorandos estamos haciendo alguna especialidad en ciencias de la salud.</t>
  </si>
  <si>
    <t>Falta formación específica para doctorando de ciencias medicas</t>
  </si>
  <si>
    <t>Descuentos y subvenciones para redes wifi, comprar ordenadores y material</t>
  </si>
  <si>
    <t>Debilidad: demasiadas horas de cursos
Fortaleza: excelente labor por parte de mi directora de tesis.</t>
  </si>
  <si>
    <t>Disminuir horas de cursos de doctorado.</t>
  </si>
  <si>
    <t>no me he sentido ayudad* o dirigid* en ningún momento. Todo lo que hago y que logro es porque busco la forma de hacerlo. Desde el díaque empecé, nunca me han explicado como hacer las cosas, como escribir artículos, como analizar e interpretar los datos recogidos o como utilizar los softweres aptos para analizar esos datos.</t>
  </si>
  <si>
    <t>eliminar la modalidad de presentación oral de los avances de cada año. Como en otros programas de doctorado de Cantabria, dejar solamente subir el PI y la DAD, sin fijar cada año una presentación en powerpoint con los evaluadores del doctorado asiñados.</t>
  </si>
  <si>
    <t>Escasa supervisión del proyecto</t>
  </si>
  <si>
    <t>formación transversal complicada de realizar y de la que no aprendo absolutamente nada, no está realacionada con mi campo pero es obligatoria.</t>
  </si>
  <si>
    <t>eliminar los cursos transversales.</t>
  </si>
  <si>
    <t>escasa supervision</t>
  </si>
  <si>
    <t>habilitar más cursos de formación transversal online para facilitar la asistencia</t>
  </si>
  <si>
    <t>Web nada clara, siempre te falta algún trámite porque no está claro donde lo ponen en la web. No dicen qué se valora para el cum laude, totalmente subjetivo.</t>
  </si>
  <si>
    <t>Mejorar las indicaciones para el doctorado, es un caos.</t>
  </si>
  <si>
    <t>Para mi parecer, el programa de doctorado en la universidad de Cantabria lo único que ha hecho por mi tesis ha sido las evaluaciones por parte del departamento de medicina, agradezco por ello a todos mis evaluadores y al secretario del departamento. Además, también me han ayudado infinitamente en los trámites del depósito de la tesis así como la formación del tribunal. No obstante, se precisa una GRAN MEJORA en la formación transversal, que es en ocasiones poco útil, difícil de asistir a los horarios, difícil de ser seleccionado en los cursos, etc. En cuanto a mis directores, hay claramente diferencias entre la labor del primero y del segundo por ello mi evaluación no ha sido excelente.</t>
  </si>
  <si>
    <t>Yo estoy contenta</t>
  </si>
  <si>
    <t>No tengo</t>
  </si>
  <si>
    <t>Debilidad: trabajo muy árduo con pocas directrices, uno tiene que buscar otros medios para poder desarrollarlo.</t>
  </si>
  <si>
    <t>Poner a disposición de los estudiantes materiales y ejemplos para poder tener guías que ayuden.</t>
  </si>
  <si>
    <t>Debilidad: que sea obligatorio los cursos para defender la tesis</t>
  </si>
  <si>
    <t>Que los cursos ya que son obligatorios sean todos online, la gente que trabajamos nos es muchas veces incompatible el ir a ellos presencialmente y más en horario de mañana</t>
  </si>
  <si>
    <t>Creo que obligar a hacer cursos de Doctorado, que si no fueran obligatorios veríamos su atractivo para los doctorandos, distrae mucho tiempo que no se dedica a la realización de la tesis. Creo que la calidad de las tesis se debería medir por ellas mismas, no por realizar unos cursos obligatorios que habitualmente el doctorando no desea realizar (al menos obligatoriamente).</t>
  </si>
  <si>
    <t>No le encuentro fortalezas y si las debilidades reseñadas. Obligatoriedad de unos cursos que si fueran optativos se vería su verdadera necesidad para el doctorando.</t>
  </si>
  <si>
    <t>Quitar la obligatoriedad de los cursos y dejarlos optativos.</t>
  </si>
  <si>
    <t>Se debería ser más selectivo en los cursos que se deben realizar obligatoriamente por el doctorando, adaptando esa obligatoriedad al programa y a la situación laboral del doctorando</t>
  </si>
  <si>
    <t>Debilidades: dificultad para inscribirse en los cursos de formación transversal.
Fortalezas: fácil acceso y disponibilidad por parte de todos los involucrados en el programa.</t>
  </si>
  <si>
    <t>Valorar incrementar el número de inscripciones en los cursos transversales de modalidad online.</t>
  </si>
  <si>
    <t>ctorado competitivo y con alta exigencia científica.</t>
  </si>
  <si>
    <t>Fortalezas: la variedad de asignaturas de formación transversal que contribuyen a la formación personal/académica y la elaboración de la tesis.</t>
  </si>
  <si>
    <t>Mejoras en la plataforma online</t>
  </si>
  <si>
    <t>Falta de tutorias para aprender lo necesario para ser un buen investigador</t>
  </si>
  <si>
    <t>Es muy difícil encontrar la información en la página web de la universidad y de la escuela de doctorado</t>
  </si>
  <si>
    <t>En general, el Programa de Doctorado fue bastante bueno, sobre todo después de que se implementaron los cursos de formación transversal en línea. Es muy importante</t>
  </si>
  <si>
    <t>Apenas tengo contacto. Tengo muchas dudas de cómo enfocar mi tesis y no recibo casi ninguna directriz</t>
  </si>
  <si>
    <t>Mismo comentario que el anterior</t>
  </si>
  <si>
    <t>Antes de decidirme a realizar un doctorado, pensaba que cada departamento tendría una serie de tareas comunes a realizar entre todos los doctorandos. Tal y como está articulado ahora, podría estar haciendo mi tesis en cualquier otro departamento, Todo el trabajo lo tengo que hacer yo, eso está claro, pero qué diferencia hay entre este programa y el de Ingeniería Civil? o el de ciencia y tecnología? por ejemplo</t>
  </si>
  <si>
    <t>Ciertamente difícil contestar a esta pregunta. Desconozco tanto las unas como las otras.</t>
  </si>
  <si>
    <t>Entiendo que los tutores y directores deben estar saturados de trabajo, pero, especialmente al principio, sin una guía clara de en qué consiste realizar una investigación para una tesis, es muy difícil avanzar. Se podría organizar algún tipo de seminario, charla, clase donde los tutores nos juntaran a todos los doctorandos del programa para comentar cosas comunes, poner ejemplos de tesis realizadas anteriormente en el programa, etc.</t>
  </si>
  <si>
    <t>La documentación específica, los artículos científicos y el acceso a revistas son bastante limitados.</t>
  </si>
  <si>
    <t>He hecho una estancia en una Universidad que tenía algo así como Acceso Abierto a toda la Biblioteca de Artículos Científicos, y lo tienen los alumnos desde primero de la carrera. Creo que es muy beneficioso para los investigadores. Saludos y buen día.</t>
  </si>
  <si>
    <t>La formación transversal ocupa más horas en la Universidad de Cantabria que en otras universidades bajo el mismo programa de doctorado.</t>
  </si>
  <si>
    <t>Equilibrar la formación transversal entre universidades del mismo programa de doctorado. Alternativamente, permitir hacer cursos específicos de formación relacionados con las áreas de investigación que comprende el programa de doctorado para complementar las horas (programación, tratamiento de señal, bases de datos, etc...), tal y como se hace en otras universidades.</t>
  </si>
  <si>
    <t>Se nota que se tiene la intención de ir mejorando la calidad del programa de doctorando, el mayor problema es la obligación de pasar cursos de formación sin tener en cuenta el CV previo del doctorando, teniendo que recibir formación en cosas en las que ya está formado.</t>
  </si>
  <si>
    <t>La gestión de los cursos de doctorado puede ser bastante mejorable.  La información en la web es difícil encontrarla y en numerosas ocasiones hay enlaces que llevan a páginas o documentos que no existen.</t>
  </si>
  <si>
    <t>Pocos cursos de formación transversal dedicados a los doctorados de ciencias e ingeniería</t>
  </si>
  <si>
    <t>Realización de actividades junto con otras universidades, tanto nacionales como internacionales</t>
  </si>
  <si>
    <t>por el momento ninguna, he participado de las diversas actividades formativas..  y han estado acorde a mi formación</t>
  </si>
  <si>
    <t>revisar mas programas o actividades por realizar o de formación.</t>
  </si>
  <si>
    <t>Por el momento no he identificado alguno</t>
  </si>
  <si>
    <t>Sin comentarios</t>
  </si>
  <si>
    <t>Me gustaría que pudiera ser por publicaciones. 
Me gustaría que la mención industrial no tuviera un requisito tan alto de firma por parte de la empresa trabajo en una multinacional.</t>
  </si>
  <si>
    <t>Un documento único al entrar con las preguntas frecuentes.</t>
  </si>
  <si>
    <t>Los requisitors de las publicaciones para completar el doctorado son bastante bajos: 2 ponencias. Así es más fácil llegar al mínimo para presentar la tesis, pero queda bastante flojo comparando con otros programas que piden publicaciones de revista. Podría verse como una ventaja, pero sería una ventaja muy cuestionable.</t>
  </si>
  <si>
    <t>Es difícil acceder a los cursos de Formación Transversal. Además, creo que los cursos online no deberían tener límite de plazas, y así facilitar el acceso a más alumnos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</si>
</sst>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Arial"/>
      <family val="2"/>
    </font>
    <font>
      <sz val="10"/>
      <color theme="1"/>
      <name val="Arial"/>
      <family val="2"/>
    </font>
    <font>
      <sz val="10"/>
      <name val="Arial"/>
      <family val="2"/>
    </font>
    <font>
      <b/>
      <sz val="10"/>
      <name val="Arial"/>
      <family val="2"/>
    </font>
    <font>
      <sz val="10"/>
      <name val="Arial"/>
      <family val="2"/>
    </font>
    <font>
      <b/>
      <sz val="10"/>
      <color theme="1"/>
      <name val="Arial"/>
      <family val="2"/>
    </font>
    <font>
      <b/>
      <sz val="10"/>
      <color theme="1"/>
      <name val="Tahoma"/>
      <family val="2"/>
    </font>
    <font>
      <sz val="9"/>
      <color theme="1"/>
      <name val="Arial"/>
      <family val="2"/>
    </font>
    <font>
      <sz val="10"/>
      <color indexed="8"/>
      <name val="Arial"/>
      <family val="2"/>
    </font>
    <font>
      <b/>
      <sz val="9"/>
      <color theme="1"/>
      <name val="Arial"/>
      <family val="2"/>
    </font>
    <font>
      <b/>
      <sz val="11"/>
      <color rgb="FFFFFFFF"/>
      <name val="Calibri"/>
      <family val="2"/>
    </font>
  </fonts>
  <fills count="12">
    <fill>
      <patternFill patternType="none"/>
    </fill>
    <fill>
      <patternFill patternType="gray125"/>
    </fill>
    <fill>
      <patternFill patternType="solid">
        <fgColor indexed="55"/>
        <bgColor indexed="64"/>
      </patternFill>
    </fill>
    <fill>
      <patternFill patternType="solid">
        <fgColor indexed="31"/>
        <bgColor indexed="64"/>
      </patternFill>
    </fill>
    <fill>
      <patternFill patternType="solid">
        <fgColor indexed="9"/>
        <bgColor indexed="64"/>
      </patternFill>
    </fill>
    <fill>
      <patternFill patternType="solid">
        <fgColor indexed="22"/>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FFFCC"/>
        <bgColor indexed="64"/>
      </patternFill>
    </fill>
    <fill>
      <patternFill patternType="solid">
        <fgColor rgb="FF4F868E"/>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4">
    <xf numFmtId="0" fontId="0" fillId="0" borderId="0"/>
    <xf numFmtId="0" fontId="2" fillId="0" borderId="0"/>
    <xf numFmtId="9" fontId="1" fillId="0" borderId="0" applyFont="0" applyFill="0" applyBorder="0" applyAlignment="0" applyProtection="0"/>
    <xf numFmtId="9" fontId="1" fillId="0" borderId="0" applyFont="0" applyFill="0" applyBorder="0" applyAlignment="0" applyProtection="0"/>
  </cellStyleXfs>
  <cellXfs count="44">
    <xf numFmtId="0" fontId="0" fillId="0" borderId="0" xfId="0"/>
    <xf numFmtId="0" fontId="2" fillId="2" borderId="0" xfId="1" applyFill="1" applyAlignment="1">
      <alignment horizontal="center" vertical="center" wrapText="1"/>
    </xf>
    <xf numFmtId="0" fontId="2" fillId="5" borderId="1" xfId="1" applyFill="1" applyBorder="1" applyAlignment="1">
      <alignment horizontal="center" vertical="center" wrapText="1"/>
    </xf>
    <xf numFmtId="0" fontId="4" fillId="5" borderId="1" xfId="1" applyFont="1" applyFill="1" applyBorder="1" applyAlignment="1">
      <alignment horizontal="left" vertical="center" wrapText="1"/>
    </xf>
    <xf numFmtId="0" fontId="2" fillId="4" borderId="0" xfId="1" applyFill="1" applyAlignment="1">
      <alignment horizontal="center" vertical="center" wrapText="1"/>
    </xf>
    <xf numFmtId="0" fontId="3" fillId="3" borderId="1" xfId="1" applyFont="1" applyFill="1" applyBorder="1" applyAlignment="1">
      <alignment horizontal="center" vertical="center" wrapText="1"/>
    </xf>
    <xf numFmtId="2"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xf numFmtId="0" fontId="7" fillId="0" borderId="0" xfId="0" applyFont="1" applyAlignment="1">
      <alignment horizontal="center" vertical="center" wrapText="1"/>
    </xf>
    <xf numFmtId="2" fontId="7" fillId="0" borderId="0" xfId="0" applyNumberFormat="1" applyFont="1" applyAlignment="1">
      <alignment horizontal="center" vertical="center" wrapText="1"/>
    </xf>
    <xf numFmtId="2" fontId="9" fillId="0" borderId="0" xfId="0" applyNumberFormat="1" applyFont="1" applyAlignment="1">
      <alignment horizontal="center"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vertical="center" wrapText="1"/>
    </xf>
    <xf numFmtId="0" fontId="5" fillId="9" borderId="1" xfId="0" applyFont="1" applyFill="1" applyBorder="1" applyAlignment="1">
      <alignment vertical="center" wrapText="1"/>
    </xf>
    <xf numFmtId="0" fontId="0"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9" fontId="0" fillId="0" borderId="1" xfId="3" applyFont="1" applyBorder="1" applyAlignment="1">
      <alignment horizontal="center" vertical="center" wrapText="1"/>
    </xf>
    <xf numFmtId="2" fontId="0" fillId="0" borderId="1" xfId="0" applyNumberFormat="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7" fillId="0" borderId="1" xfId="0" applyFont="1" applyBorder="1" applyAlignment="1">
      <alignment horizontal="center" vertical="center" wrapText="1"/>
    </xf>
    <xf numFmtId="9" fontId="7" fillId="0" borderId="1" xfId="3" applyFont="1" applyBorder="1" applyAlignment="1">
      <alignment horizontal="center" vertical="center" wrapText="1"/>
    </xf>
    <xf numFmtId="0" fontId="9" fillId="0" borderId="1" xfId="0" applyFont="1" applyBorder="1" applyAlignment="1">
      <alignment horizontal="center" vertical="center" wrapText="1"/>
    </xf>
    <xf numFmtId="9" fontId="5" fillId="0" borderId="1" xfId="3"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10" borderId="1" xfId="0" applyFont="1" applyFill="1" applyBorder="1" applyAlignment="1">
      <alignment horizontal="center" vertical="center" wrapText="1"/>
    </xf>
    <xf numFmtId="0" fontId="3" fillId="6" borderId="4" xfId="1" applyFont="1" applyFill="1" applyBorder="1" applyAlignment="1">
      <alignment horizontal="center" vertical="center" wrapText="1"/>
    </xf>
    <xf numFmtId="0" fontId="2" fillId="4" borderId="0" xfId="1" applyFill="1" applyBorder="1" applyAlignment="1">
      <alignment horizontal="center" vertical="center" textRotation="90" wrapText="1"/>
    </xf>
    <xf numFmtId="0" fontId="0" fillId="0" borderId="10" xfId="0" applyFont="1" applyBorder="1" applyAlignment="1">
      <alignment horizontal="left" vertical="center" wrapText="1"/>
    </xf>
    <xf numFmtId="0" fontId="0" fillId="0" borderId="0" xfId="0" applyFont="1" applyBorder="1" applyAlignment="1">
      <alignment horizontal="left" vertical="center" wrapText="1"/>
    </xf>
    <xf numFmtId="0" fontId="0" fillId="0" borderId="3" xfId="0" applyFont="1" applyBorder="1" applyAlignment="1">
      <alignment horizontal="left" vertical="center"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4" fillId="5" borderId="2" xfId="1" applyFont="1" applyFill="1" applyBorder="1" applyAlignment="1">
      <alignment horizontal="center" vertical="center" wrapText="1"/>
    </xf>
    <xf numFmtId="0" fontId="4" fillId="5" borderId="3" xfId="1" applyFont="1" applyFill="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10" fillId="11" borderId="1" xfId="0" applyFont="1" applyFill="1" applyBorder="1" applyAlignment="1">
      <alignment horizontal="center" vertical="center" wrapText="1"/>
    </xf>
    <xf numFmtId="0" fontId="10" fillId="11" borderId="1" xfId="0" applyFont="1" applyFill="1" applyBorder="1" applyAlignment="1">
      <alignment horizontal="left" vertical="center" wrapText="1"/>
    </xf>
  </cellXfs>
  <cellStyles count="4">
    <cellStyle name="Normal" xfId="0" builtinId="0"/>
    <cellStyle name="Normal 2" xfId="1" xr:uid="{00000000-0005-0000-0000-000001000000}"/>
    <cellStyle name="Porcentaje" xfId="3" builtinId="5"/>
    <cellStyle name="Porcentaje 2" xfId="2" xr:uid="{00000000-0005-0000-0000-000004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1"/>
  <sheetViews>
    <sheetView workbookViewId="0">
      <selection activeCell="B8" sqref="B8:H8"/>
    </sheetView>
  </sheetViews>
  <sheetFormatPr baseColWidth="10" defaultRowHeight="12.75" x14ac:dyDescent="0.2"/>
  <cols>
    <col min="1" max="1" width="16.42578125" style="1" customWidth="1"/>
    <col min="2" max="2" width="6.140625" style="1" customWidth="1"/>
    <col min="3" max="3" width="24" style="1" customWidth="1"/>
    <col min="4" max="4" width="7.42578125" style="1" customWidth="1"/>
    <col min="5" max="5" width="23" style="1" customWidth="1"/>
    <col min="6" max="6" width="6.140625" style="1" customWidth="1"/>
    <col min="7" max="7" width="35.42578125" style="1" customWidth="1"/>
    <col min="8" max="16384" width="11.42578125" style="1"/>
  </cols>
  <sheetData>
    <row r="1" spans="1:8" ht="30.75" customHeight="1" x14ac:dyDescent="0.2">
      <c r="A1" s="30" t="s">
        <v>8</v>
      </c>
      <c r="B1" s="30"/>
      <c r="C1" s="30"/>
      <c r="D1" s="30"/>
      <c r="E1" s="30"/>
      <c r="F1" s="30"/>
      <c r="G1" s="30"/>
      <c r="H1" s="30"/>
    </row>
    <row r="2" spans="1:8" ht="30.75" customHeight="1" x14ac:dyDescent="0.2">
      <c r="A2" s="5">
        <v>1</v>
      </c>
      <c r="B2" s="35" t="s">
        <v>9</v>
      </c>
      <c r="C2" s="36"/>
      <c r="D2" s="36"/>
      <c r="E2" s="36"/>
      <c r="F2" s="36"/>
      <c r="G2" s="36"/>
      <c r="H2" s="36"/>
    </row>
    <row r="3" spans="1:8" ht="26.25" customHeight="1" x14ac:dyDescent="0.2">
      <c r="A3" s="5">
        <v>2</v>
      </c>
      <c r="B3" s="32" t="s">
        <v>10</v>
      </c>
      <c r="C3" s="33"/>
      <c r="D3" s="33"/>
      <c r="E3" s="33"/>
      <c r="F3" s="33"/>
      <c r="G3" s="33"/>
      <c r="H3" s="34"/>
    </row>
    <row r="4" spans="1:8" ht="25.5" customHeight="1" x14ac:dyDescent="0.2">
      <c r="A4" s="5">
        <v>3</v>
      </c>
      <c r="B4" s="32" t="s">
        <v>11</v>
      </c>
      <c r="C4" s="33"/>
      <c r="D4" s="33"/>
      <c r="E4" s="33"/>
      <c r="F4" s="33"/>
      <c r="G4" s="33"/>
      <c r="H4" s="34"/>
    </row>
    <row r="5" spans="1:8" ht="25.5" customHeight="1" x14ac:dyDescent="0.2">
      <c r="A5" s="5">
        <v>4</v>
      </c>
      <c r="B5" s="32" t="s">
        <v>12</v>
      </c>
      <c r="C5" s="33"/>
      <c r="D5" s="33"/>
      <c r="E5" s="33"/>
      <c r="F5" s="33"/>
      <c r="G5" s="33"/>
      <c r="H5" s="34"/>
    </row>
    <row r="6" spans="1:8" ht="25.5" customHeight="1" x14ac:dyDescent="0.2">
      <c r="A6" s="5">
        <v>5</v>
      </c>
      <c r="B6" s="32" t="s">
        <v>13</v>
      </c>
      <c r="C6" s="33"/>
      <c r="D6" s="33"/>
      <c r="E6" s="33"/>
      <c r="F6" s="33"/>
      <c r="G6" s="33"/>
      <c r="H6" s="34"/>
    </row>
    <row r="7" spans="1:8" ht="25.5" customHeight="1" x14ac:dyDescent="0.2">
      <c r="A7" s="5">
        <v>6</v>
      </c>
      <c r="B7" s="32" t="s">
        <v>14</v>
      </c>
      <c r="C7" s="33"/>
      <c r="D7" s="33"/>
      <c r="E7" s="33"/>
      <c r="F7" s="33"/>
      <c r="G7" s="33"/>
      <c r="H7" s="34"/>
    </row>
    <row r="8" spans="1:8" ht="25.5" customHeight="1" x14ac:dyDescent="0.2">
      <c r="A8" s="5">
        <v>7</v>
      </c>
      <c r="B8" s="32" t="s">
        <v>15</v>
      </c>
      <c r="C8" s="33"/>
      <c r="D8" s="33"/>
      <c r="E8" s="33"/>
      <c r="F8" s="33"/>
      <c r="G8" s="33"/>
      <c r="H8" s="34"/>
    </row>
    <row r="9" spans="1:8" ht="25.5" customHeight="1" x14ac:dyDescent="0.2">
      <c r="A9" s="5">
        <v>8</v>
      </c>
      <c r="B9" s="32" t="s">
        <v>16</v>
      </c>
      <c r="C9" s="33"/>
      <c r="D9" s="33"/>
      <c r="E9" s="33"/>
      <c r="F9" s="33"/>
      <c r="G9" s="33"/>
      <c r="H9" s="34"/>
    </row>
    <row r="10" spans="1:8" ht="25.5" customHeight="1" x14ac:dyDescent="0.2">
      <c r="A10" s="5">
        <v>9</v>
      </c>
      <c r="B10" s="32" t="s">
        <v>17</v>
      </c>
      <c r="C10" s="33"/>
      <c r="D10" s="33"/>
      <c r="E10" s="33"/>
      <c r="F10" s="33"/>
      <c r="G10" s="33"/>
      <c r="H10" s="34"/>
    </row>
    <row r="11" spans="1:8" ht="25.5" customHeight="1" x14ac:dyDescent="0.2">
      <c r="A11" s="5">
        <v>10</v>
      </c>
      <c r="B11" s="32" t="s">
        <v>18</v>
      </c>
      <c r="C11" s="33"/>
      <c r="D11" s="33"/>
      <c r="E11" s="33"/>
      <c r="F11" s="33"/>
      <c r="G11" s="33"/>
      <c r="H11" s="34"/>
    </row>
    <row r="12" spans="1:8" ht="25.5" customHeight="1" x14ac:dyDescent="0.2">
      <c r="A12" s="5">
        <v>11</v>
      </c>
      <c r="B12" s="32" t="s">
        <v>19</v>
      </c>
      <c r="C12" s="33"/>
      <c r="D12" s="33"/>
      <c r="E12" s="33"/>
      <c r="F12" s="33"/>
      <c r="G12" s="33"/>
      <c r="H12" s="34"/>
    </row>
    <row r="13" spans="1:8" ht="25.5" customHeight="1" x14ac:dyDescent="0.2">
      <c r="A13" s="5">
        <v>12</v>
      </c>
      <c r="B13" s="32" t="s">
        <v>20</v>
      </c>
      <c r="C13" s="33"/>
      <c r="D13" s="33"/>
      <c r="E13" s="33"/>
      <c r="F13" s="33"/>
      <c r="G13" s="33"/>
      <c r="H13" s="34"/>
    </row>
    <row r="14" spans="1:8" ht="25.5" customHeight="1" x14ac:dyDescent="0.2">
      <c r="A14" s="5">
        <v>13</v>
      </c>
      <c r="B14" s="32" t="s">
        <v>21</v>
      </c>
      <c r="C14" s="33"/>
      <c r="D14" s="33"/>
      <c r="E14" s="33"/>
      <c r="F14" s="33"/>
      <c r="G14" s="33"/>
      <c r="H14" s="34"/>
    </row>
    <row r="15" spans="1:8" ht="25.5" customHeight="1" x14ac:dyDescent="0.2">
      <c r="A15" s="5">
        <v>14</v>
      </c>
      <c r="B15" s="32" t="s">
        <v>22</v>
      </c>
      <c r="C15" s="33"/>
      <c r="D15" s="33"/>
      <c r="E15" s="33"/>
      <c r="F15" s="33"/>
      <c r="G15" s="33"/>
      <c r="H15" s="34"/>
    </row>
    <row r="16" spans="1:8" ht="25.5" customHeight="1" x14ac:dyDescent="0.2">
      <c r="A16" s="5"/>
      <c r="B16" s="39" t="s">
        <v>23</v>
      </c>
      <c r="C16" s="40"/>
      <c r="D16" s="40"/>
      <c r="E16" s="40"/>
      <c r="F16" s="40"/>
      <c r="G16" s="40"/>
      <c r="H16" s="41"/>
    </row>
    <row r="17" spans="1:8" ht="29.25" customHeight="1" x14ac:dyDescent="0.2">
      <c r="A17" s="5"/>
      <c r="B17" s="39" t="s">
        <v>24</v>
      </c>
      <c r="C17" s="40"/>
      <c r="D17" s="40"/>
      <c r="E17" s="40"/>
      <c r="F17" s="40"/>
      <c r="G17" s="40"/>
      <c r="H17" s="41"/>
    </row>
    <row r="18" spans="1:8" ht="18.75" customHeight="1" x14ac:dyDescent="0.2">
      <c r="A18" s="31"/>
      <c r="B18" s="31"/>
      <c r="C18" s="31"/>
      <c r="D18" s="31"/>
      <c r="E18" s="31"/>
      <c r="F18" s="31"/>
      <c r="G18" s="31"/>
      <c r="H18" s="31"/>
    </row>
    <row r="19" spans="1:8" ht="12.75" customHeight="1" x14ac:dyDescent="0.2">
      <c r="A19" s="37" t="s">
        <v>0</v>
      </c>
      <c r="B19" s="2">
        <v>0</v>
      </c>
      <c r="C19" s="3" t="s">
        <v>1</v>
      </c>
      <c r="D19" s="2">
        <v>2</v>
      </c>
      <c r="E19" s="3" t="s">
        <v>2</v>
      </c>
      <c r="F19" s="2">
        <v>4</v>
      </c>
      <c r="G19" s="3" t="s">
        <v>3</v>
      </c>
      <c r="H19" s="4"/>
    </row>
    <row r="20" spans="1:8" x14ac:dyDescent="0.2">
      <c r="A20" s="38"/>
      <c r="B20" s="2">
        <v>1</v>
      </c>
      <c r="C20" s="3" t="s">
        <v>4</v>
      </c>
      <c r="D20" s="2">
        <v>3</v>
      </c>
      <c r="E20" s="3" t="s">
        <v>5</v>
      </c>
      <c r="F20" s="2">
        <v>5</v>
      </c>
      <c r="G20" s="3" t="s">
        <v>6</v>
      </c>
      <c r="H20" s="4"/>
    </row>
    <row r="21" spans="1:8" x14ac:dyDescent="0.2">
      <c r="A21" s="4"/>
      <c r="B21" s="4"/>
      <c r="C21" s="4"/>
      <c r="D21" s="4"/>
      <c r="E21" s="4"/>
      <c r="F21" s="4"/>
      <c r="G21" s="4"/>
      <c r="H21" s="4"/>
    </row>
  </sheetData>
  <mergeCells count="19">
    <mergeCell ref="A19:A20"/>
    <mergeCell ref="B8:H8"/>
    <mergeCell ref="B9:H9"/>
    <mergeCell ref="B10:H10"/>
    <mergeCell ref="B11:H11"/>
    <mergeCell ref="B12:H12"/>
    <mergeCell ref="B15:H15"/>
    <mergeCell ref="B16:H16"/>
    <mergeCell ref="B17:H17"/>
    <mergeCell ref="A1:H1"/>
    <mergeCell ref="A18:H18"/>
    <mergeCell ref="B3:H3"/>
    <mergeCell ref="B4:H4"/>
    <mergeCell ref="B5:H5"/>
    <mergeCell ref="B6:H6"/>
    <mergeCell ref="B7:H7"/>
    <mergeCell ref="B2:H2"/>
    <mergeCell ref="B13:H13"/>
    <mergeCell ref="B14:H14"/>
  </mergeCells>
  <pageMargins left="0.75" right="0.75" top="1" bottom="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29"/>
  <sheetViews>
    <sheetView tabSelected="1" zoomScale="70" zoomScaleNormal="70" workbookViewId="0">
      <selection activeCell="B16" sqref="B16"/>
    </sheetView>
  </sheetViews>
  <sheetFormatPr baseColWidth="10" defaultRowHeight="12.75" x14ac:dyDescent="0.2"/>
  <cols>
    <col min="1" max="1" width="48.85546875" style="7" customWidth="1"/>
    <col min="2" max="2" width="15.5703125" style="7" customWidth="1"/>
    <col min="3" max="3" width="14.28515625" style="7" customWidth="1"/>
    <col min="4" max="4" width="14.42578125" style="7" customWidth="1"/>
    <col min="5" max="5" width="13" style="7" customWidth="1"/>
    <col min="6" max="6" width="16" style="7" customWidth="1"/>
    <col min="7" max="7" width="16.42578125" style="7" customWidth="1"/>
    <col min="8" max="8" width="15.28515625" style="7" customWidth="1"/>
    <col min="9" max="23" width="15.7109375" style="7" customWidth="1"/>
    <col min="24" max="16384" width="11.42578125" style="7"/>
  </cols>
  <sheetData>
    <row r="1" spans="1:23" ht="153.75" customHeight="1" x14ac:dyDescent="0.2">
      <c r="A1" s="42" t="s">
        <v>25</v>
      </c>
      <c r="B1" s="42" t="s">
        <v>69</v>
      </c>
      <c r="C1" s="42" t="s">
        <v>73</v>
      </c>
      <c r="D1" s="42" t="s">
        <v>74</v>
      </c>
      <c r="E1" s="42" t="s">
        <v>72</v>
      </c>
      <c r="F1" s="42" t="s">
        <v>70</v>
      </c>
      <c r="G1" s="42" t="s">
        <v>71</v>
      </c>
      <c r="H1" s="42" t="s">
        <v>41</v>
      </c>
      <c r="I1" s="42" t="s">
        <v>26</v>
      </c>
      <c r="J1" s="42" t="s">
        <v>27</v>
      </c>
      <c r="K1" s="42" t="s">
        <v>28</v>
      </c>
      <c r="L1" s="42" t="s">
        <v>29</v>
      </c>
      <c r="M1" s="42" t="s">
        <v>30</v>
      </c>
      <c r="N1" s="42" t="s">
        <v>31</v>
      </c>
      <c r="O1" s="42" t="s">
        <v>32</v>
      </c>
      <c r="P1" s="42" t="s">
        <v>33</v>
      </c>
      <c r="Q1" s="42" t="s">
        <v>34</v>
      </c>
      <c r="R1" s="42" t="s">
        <v>35</v>
      </c>
      <c r="S1" s="42" t="s">
        <v>36</v>
      </c>
      <c r="T1" s="42" t="s">
        <v>37</v>
      </c>
      <c r="U1" s="42" t="s">
        <v>38</v>
      </c>
      <c r="V1" s="42" t="s">
        <v>39</v>
      </c>
    </row>
    <row r="2" spans="1:23" ht="24.95" customHeight="1" x14ac:dyDescent="0.2">
      <c r="A2" s="18" t="s">
        <v>42</v>
      </c>
      <c r="B2" s="19">
        <f>SUM(C2:D2)</f>
        <v>16</v>
      </c>
      <c r="C2" s="19">
        <v>2</v>
      </c>
      <c r="D2" s="19">
        <v>14</v>
      </c>
      <c r="E2" s="19">
        <f>SUM(F2:G2)</f>
        <v>5</v>
      </c>
      <c r="F2" s="19">
        <v>2</v>
      </c>
      <c r="G2" s="19">
        <v>3</v>
      </c>
      <c r="H2" s="20">
        <f t="shared" ref="H2:H21" si="0">E2/B2</f>
        <v>0.3125</v>
      </c>
      <c r="I2" s="21">
        <v>4</v>
      </c>
      <c r="J2" s="21">
        <v>4.5</v>
      </c>
      <c r="K2" s="21">
        <v>3.5</v>
      </c>
      <c r="L2" s="21">
        <v>5</v>
      </c>
      <c r="M2" s="21">
        <v>5</v>
      </c>
      <c r="N2" s="21">
        <v>3</v>
      </c>
      <c r="O2" s="21">
        <v>4.5999999999999996</v>
      </c>
      <c r="P2" s="21">
        <v>4.4000000000000004</v>
      </c>
      <c r="Q2" s="21">
        <v>4.2</v>
      </c>
      <c r="R2" s="21">
        <v>5</v>
      </c>
      <c r="S2" s="21"/>
      <c r="T2" s="21">
        <v>4</v>
      </c>
      <c r="U2" s="21">
        <v>3.5</v>
      </c>
      <c r="V2" s="21">
        <v>4.2</v>
      </c>
      <c r="W2" s="6"/>
    </row>
    <row r="3" spans="1:23" ht="24.95" customHeight="1" x14ac:dyDescent="0.2">
      <c r="A3" s="22" t="s">
        <v>43</v>
      </c>
      <c r="B3" s="19">
        <f t="shared" ref="B3:B21" si="1">SUM(C3:D3)</f>
        <v>85</v>
      </c>
      <c r="C3" s="19">
        <v>15</v>
      </c>
      <c r="D3" s="19">
        <v>70</v>
      </c>
      <c r="E3" s="19">
        <f t="shared" ref="E3:E21" si="2">SUM(F3:G3)</f>
        <v>28</v>
      </c>
      <c r="F3" s="19">
        <v>6</v>
      </c>
      <c r="G3" s="19">
        <v>22</v>
      </c>
      <c r="H3" s="20">
        <f t="shared" si="0"/>
        <v>0.32941176470588235</v>
      </c>
      <c r="I3" s="21">
        <v>4</v>
      </c>
      <c r="J3" s="21">
        <v>4.5</v>
      </c>
      <c r="K3" s="21">
        <v>4</v>
      </c>
      <c r="L3" s="21">
        <v>4.666666666666667</v>
      </c>
      <c r="M3" s="21">
        <v>4.666666666666667</v>
      </c>
      <c r="N3" s="21">
        <v>3</v>
      </c>
      <c r="O3" s="21">
        <v>4</v>
      </c>
      <c r="P3" s="21">
        <v>3.7857142857142856</v>
      </c>
      <c r="Q3" s="21">
        <v>4.12</v>
      </c>
      <c r="R3" s="21">
        <v>4.666666666666667</v>
      </c>
      <c r="S3" s="21"/>
      <c r="T3" s="21">
        <v>3.8571428571428572</v>
      </c>
      <c r="U3" s="21">
        <v>4.1111111111111107</v>
      </c>
      <c r="V3" s="21">
        <v>3.8214285714285716</v>
      </c>
      <c r="W3" s="6"/>
    </row>
    <row r="4" spans="1:23" ht="24.95" customHeight="1" x14ac:dyDescent="0.2">
      <c r="A4" s="22" t="s">
        <v>44</v>
      </c>
      <c r="B4" s="19">
        <f t="shared" si="1"/>
        <v>67</v>
      </c>
      <c r="C4" s="19">
        <v>13</v>
      </c>
      <c r="D4" s="19">
        <v>54</v>
      </c>
      <c r="E4" s="19">
        <f t="shared" si="2"/>
        <v>22</v>
      </c>
      <c r="F4" s="19">
        <v>3</v>
      </c>
      <c r="G4" s="19">
        <v>19</v>
      </c>
      <c r="H4" s="20">
        <f t="shared" si="0"/>
        <v>0.32835820895522388</v>
      </c>
      <c r="I4" s="21">
        <v>3.6666666666666665</v>
      </c>
      <c r="J4" s="21">
        <v>3.3333333333333335</v>
      </c>
      <c r="K4" s="21">
        <v>1</v>
      </c>
      <c r="L4" s="21">
        <v>4</v>
      </c>
      <c r="M4" s="21">
        <v>4</v>
      </c>
      <c r="N4" s="21"/>
      <c r="O4" s="21">
        <v>3.8095238095238093</v>
      </c>
      <c r="P4" s="21">
        <v>4.2727272727272725</v>
      </c>
      <c r="Q4" s="21">
        <v>4.2727272727272725</v>
      </c>
      <c r="R4" s="21">
        <v>4</v>
      </c>
      <c r="S4" s="21"/>
      <c r="T4" s="21">
        <v>3.5238095238095237</v>
      </c>
      <c r="U4" s="21">
        <v>4.2222222222222223</v>
      </c>
      <c r="V4" s="21">
        <v>3.7272727272727271</v>
      </c>
      <c r="W4" s="6"/>
    </row>
    <row r="5" spans="1:23" ht="24.95" customHeight="1" x14ac:dyDescent="0.2">
      <c r="A5" s="22" t="s">
        <v>45</v>
      </c>
      <c r="B5" s="23">
        <f t="shared" si="1"/>
        <v>9</v>
      </c>
      <c r="C5" s="19">
        <v>1</v>
      </c>
      <c r="D5" s="19">
        <v>8</v>
      </c>
      <c r="E5" s="19">
        <f t="shared" si="2"/>
        <v>5</v>
      </c>
      <c r="F5" s="19">
        <v>1</v>
      </c>
      <c r="G5" s="19">
        <v>4</v>
      </c>
      <c r="H5" s="20">
        <f t="shared" si="0"/>
        <v>0.55555555555555558</v>
      </c>
      <c r="I5" s="21">
        <v>5</v>
      </c>
      <c r="J5" s="21">
        <v>5</v>
      </c>
      <c r="K5" s="21">
        <v>5</v>
      </c>
      <c r="L5" s="21">
        <v>5</v>
      </c>
      <c r="M5" s="21">
        <v>5</v>
      </c>
      <c r="N5" s="21">
        <v>5</v>
      </c>
      <c r="O5" s="21">
        <v>4.4000000000000004</v>
      </c>
      <c r="P5" s="21">
        <v>4.25</v>
      </c>
      <c r="Q5" s="21">
        <v>4.25</v>
      </c>
      <c r="R5" s="21">
        <v>5</v>
      </c>
      <c r="S5" s="21">
        <v>3.6666666666666665</v>
      </c>
      <c r="T5" s="21">
        <v>4.5</v>
      </c>
      <c r="U5" s="21">
        <v>4.75</v>
      </c>
      <c r="V5" s="21">
        <v>4</v>
      </c>
      <c r="W5" s="6"/>
    </row>
    <row r="6" spans="1:23" ht="24.95" customHeight="1" x14ac:dyDescent="0.2">
      <c r="A6" s="22" t="s">
        <v>46</v>
      </c>
      <c r="B6" s="19">
        <f t="shared" si="1"/>
        <v>53</v>
      </c>
      <c r="C6" s="19">
        <v>10</v>
      </c>
      <c r="D6" s="19">
        <v>43</v>
      </c>
      <c r="E6" s="19">
        <f t="shared" si="2"/>
        <v>29</v>
      </c>
      <c r="F6" s="19">
        <v>6</v>
      </c>
      <c r="G6" s="19">
        <v>23</v>
      </c>
      <c r="H6" s="20">
        <f t="shared" si="0"/>
        <v>0.54716981132075471</v>
      </c>
      <c r="I6" s="21">
        <v>4</v>
      </c>
      <c r="J6" s="21">
        <v>4.166666666666667</v>
      </c>
      <c r="K6" s="21">
        <v>4.333333333333333</v>
      </c>
      <c r="L6" s="21">
        <v>4.8</v>
      </c>
      <c r="M6" s="21">
        <v>4.75</v>
      </c>
      <c r="N6" s="21">
        <v>3.5</v>
      </c>
      <c r="O6" s="21">
        <v>4.1851851851851851</v>
      </c>
      <c r="P6" s="21">
        <v>4.4285714285714288</v>
      </c>
      <c r="Q6" s="21">
        <v>4.3571428571428568</v>
      </c>
      <c r="R6" s="21">
        <v>3.5</v>
      </c>
      <c r="S6" s="21"/>
      <c r="T6" s="21">
        <v>4.4482758620689653</v>
      </c>
      <c r="U6" s="21">
        <v>4.3703703703703702</v>
      </c>
      <c r="V6" s="21">
        <v>4.1724137931034484</v>
      </c>
      <c r="W6" s="6"/>
    </row>
    <row r="7" spans="1:23" ht="24.95" customHeight="1" x14ac:dyDescent="0.2">
      <c r="A7" s="22" t="s">
        <v>47</v>
      </c>
      <c r="B7" s="19">
        <f t="shared" si="1"/>
        <v>13</v>
      </c>
      <c r="C7" s="19">
        <v>2</v>
      </c>
      <c r="D7" s="19">
        <v>11</v>
      </c>
      <c r="E7" s="19">
        <f t="shared" si="2"/>
        <v>8</v>
      </c>
      <c r="F7" s="19">
        <v>2</v>
      </c>
      <c r="G7" s="19">
        <v>6</v>
      </c>
      <c r="H7" s="20">
        <f t="shared" si="0"/>
        <v>0.61538461538461542</v>
      </c>
      <c r="I7" s="21">
        <v>2.5</v>
      </c>
      <c r="J7" s="21">
        <v>3</v>
      </c>
      <c r="K7" s="21">
        <v>3.5</v>
      </c>
      <c r="L7" s="21">
        <v>4</v>
      </c>
      <c r="M7" s="21">
        <v>4.5</v>
      </c>
      <c r="N7" s="21">
        <v>4</v>
      </c>
      <c r="O7" s="21">
        <v>4.2857142857142856</v>
      </c>
      <c r="P7" s="21">
        <v>4.5</v>
      </c>
      <c r="Q7" s="21">
        <v>4.875</v>
      </c>
      <c r="R7" s="21">
        <v>5</v>
      </c>
      <c r="S7" s="21">
        <v>4.5</v>
      </c>
      <c r="T7" s="21">
        <v>4.75</v>
      </c>
      <c r="U7" s="21">
        <v>4.7142857142857144</v>
      </c>
      <c r="V7" s="21">
        <v>4.5</v>
      </c>
      <c r="W7" s="6"/>
    </row>
    <row r="8" spans="1:23" ht="24.95" customHeight="1" x14ac:dyDescent="0.2">
      <c r="A8" s="22" t="s">
        <v>48</v>
      </c>
      <c r="B8" s="19">
        <f t="shared" si="1"/>
        <v>31</v>
      </c>
      <c r="C8" s="19">
        <v>8</v>
      </c>
      <c r="D8" s="19">
        <v>23</v>
      </c>
      <c r="E8" s="19">
        <f t="shared" si="2"/>
        <v>19</v>
      </c>
      <c r="F8" s="19">
        <v>7</v>
      </c>
      <c r="G8" s="19">
        <v>12</v>
      </c>
      <c r="H8" s="20">
        <f t="shared" si="0"/>
        <v>0.61290322580645162</v>
      </c>
      <c r="I8" s="21">
        <v>4.2857142857142856</v>
      </c>
      <c r="J8" s="21">
        <v>4.4285714285714288</v>
      </c>
      <c r="K8" s="21">
        <v>4</v>
      </c>
      <c r="L8" s="21">
        <v>5</v>
      </c>
      <c r="M8" s="21">
        <v>5</v>
      </c>
      <c r="N8" s="21">
        <v>3.8</v>
      </c>
      <c r="O8" s="21">
        <v>4.0555555555555554</v>
      </c>
      <c r="P8" s="21">
        <v>4.7894736842105265</v>
      </c>
      <c r="Q8" s="21">
        <v>4.7777777777777777</v>
      </c>
      <c r="R8" s="21">
        <v>5</v>
      </c>
      <c r="S8" s="21">
        <v>4.5555555555555554</v>
      </c>
      <c r="T8" s="21">
        <v>4.5263157894736841</v>
      </c>
      <c r="U8" s="21">
        <v>4.4000000000000004</v>
      </c>
      <c r="V8" s="21">
        <v>4.5789473684210522</v>
      </c>
      <c r="W8" s="6"/>
    </row>
    <row r="9" spans="1:23" ht="24.95" customHeight="1" x14ac:dyDescent="0.2">
      <c r="A9" s="22" t="s">
        <v>49</v>
      </c>
      <c r="B9" s="19">
        <f t="shared" si="1"/>
        <v>37</v>
      </c>
      <c r="C9" s="19">
        <v>7</v>
      </c>
      <c r="D9" s="19">
        <v>30</v>
      </c>
      <c r="E9" s="19">
        <f t="shared" si="2"/>
        <v>18</v>
      </c>
      <c r="F9" s="19">
        <v>5</v>
      </c>
      <c r="G9" s="19">
        <v>13</v>
      </c>
      <c r="H9" s="20">
        <f t="shared" si="0"/>
        <v>0.48648648648648651</v>
      </c>
      <c r="I9" s="21">
        <v>4</v>
      </c>
      <c r="J9" s="21">
        <v>4</v>
      </c>
      <c r="K9" s="21">
        <v>3.5</v>
      </c>
      <c r="L9" s="21">
        <v>5</v>
      </c>
      <c r="M9" s="21">
        <v>5</v>
      </c>
      <c r="N9" s="21">
        <v>0.5</v>
      </c>
      <c r="O9" s="21">
        <v>3.7647058823529411</v>
      </c>
      <c r="P9" s="21">
        <v>4.3888888888888893</v>
      </c>
      <c r="Q9" s="21">
        <v>4.4444444444444446</v>
      </c>
      <c r="R9" s="21">
        <v>5</v>
      </c>
      <c r="S9" s="21"/>
      <c r="T9" s="21">
        <v>4.333333333333333</v>
      </c>
      <c r="U9" s="21">
        <v>4.375</v>
      </c>
      <c r="V9" s="21">
        <v>4.166666666666667</v>
      </c>
      <c r="W9" s="6"/>
    </row>
    <row r="10" spans="1:23" ht="24.95" customHeight="1" x14ac:dyDescent="0.2">
      <c r="A10" s="22" t="s">
        <v>50</v>
      </c>
      <c r="B10" s="19">
        <f t="shared" si="1"/>
        <v>14</v>
      </c>
      <c r="C10" s="19">
        <v>1</v>
      </c>
      <c r="D10" s="19">
        <v>13</v>
      </c>
      <c r="E10" s="19">
        <f t="shared" si="2"/>
        <v>4</v>
      </c>
      <c r="F10" s="19">
        <v>1</v>
      </c>
      <c r="G10" s="19">
        <v>3</v>
      </c>
      <c r="H10" s="20">
        <f t="shared" si="0"/>
        <v>0.2857142857142857</v>
      </c>
      <c r="I10" s="21">
        <v>3</v>
      </c>
      <c r="J10" s="21">
        <v>3</v>
      </c>
      <c r="K10" s="21">
        <v>0</v>
      </c>
      <c r="L10" s="21">
        <v>5</v>
      </c>
      <c r="M10" s="21"/>
      <c r="N10" s="21"/>
      <c r="O10" s="21">
        <v>3.25</v>
      </c>
      <c r="P10" s="21">
        <v>5</v>
      </c>
      <c r="Q10" s="21">
        <v>5</v>
      </c>
      <c r="R10" s="21">
        <v>5</v>
      </c>
      <c r="S10" s="21"/>
      <c r="T10" s="21">
        <v>4.75</v>
      </c>
      <c r="U10" s="21">
        <v>5</v>
      </c>
      <c r="V10" s="21">
        <v>4.25</v>
      </c>
      <c r="W10" s="6"/>
    </row>
    <row r="11" spans="1:23" ht="24.95" customHeight="1" x14ac:dyDescent="0.2">
      <c r="A11" s="22" t="s">
        <v>51</v>
      </c>
      <c r="B11" s="19">
        <f t="shared" si="1"/>
        <v>6</v>
      </c>
      <c r="C11" s="19">
        <v>1</v>
      </c>
      <c r="D11" s="19">
        <v>5</v>
      </c>
      <c r="E11" s="19">
        <f t="shared" si="2"/>
        <v>4</v>
      </c>
      <c r="F11" s="19">
        <v>1</v>
      </c>
      <c r="G11" s="19">
        <v>3</v>
      </c>
      <c r="H11" s="20">
        <f t="shared" si="0"/>
        <v>0.66666666666666663</v>
      </c>
      <c r="I11" s="21">
        <v>3</v>
      </c>
      <c r="J11" s="21">
        <v>4</v>
      </c>
      <c r="K11" s="21">
        <v>3</v>
      </c>
      <c r="L11" s="21">
        <v>4</v>
      </c>
      <c r="M11" s="21">
        <v>4</v>
      </c>
      <c r="N11" s="21">
        <v>3</v>
      </c>
      <c r="O11" s="21">
        <v>4.5</v>
      </c>
      <c r="P11" s="21">
        <v>4.666666666666667</v>
      </c>
      <c r="Q11" s="21">
        <v>4.5</v>
      </c>
      <c r="R11" s="21">
        <v>5</v>
      </c>
      <c r="S11" s="21">
        <v>4.333333333333333</v>
      </c>
      <c r="T11" s="21">
        <v>4.666666666666667</v>
      </c>
      <c r="U11" s="21">
        <v>5</v>
      </c>
      <c r="V11" s="21">
        <v>4.5</v>
      </c>
      <c r="W11" s="6"/>
    </row>
    <row r="12" spans="1:23" ht="24.95" customHeight="1" x14ac:dyDescent="0.2">
      <c r="A12" s="22" t="s">
        <v>52</v>
      </c>
      <c r="B12" s="19">
        <f t="shared" si="1"/>
        <v>14</v>
      </c>
      <c r="C12" s="19">
        <v>1</v>
      </c>
      <c r="D12" s="19">
        <v>13</v>
      </c>
      <c r="E12" s="19">
        <f t="shared" si="2"/>
        <v>8</v>
      </c>
      <c r="F12" s="19">
        <v>1</v>
      </c>
      <c r="G12" s="19">
        <v>7</v>
      </c>
      <c r="H12" s="20">
        <f t="shared" si="0"/>
        <v>0.5714285714285714</v>
      </c>
      <c r="I12" s="21">
        <v>4</v>
      </c>
      <c r="J12" s="21">
        <v>4</v>
      </c>
      <c r="K12" s="21">
        <v>0</v>
      </c>
      <c r="L12" s="21">
        <v>5</v>
      </c>
      <c r="M12" s="21">
        <v>5</v>
      </c>
      <c r="N12" s="21"/>
      <c r="O12" s="21">
        <v>4.2857142857142856</v>
      </c>
      <c r="P12" s="21">
        <v>5</v>
      </c>
      <c r="Q12" s="21">
        <v>5</v>
      </c>
      <c r="R12" s="21">
        <v>5</v>
      </c>
      <c r="S12" s="21">
        <v>5</v>
      </c>
      <c r="T12" s="21">
        <v>5</v>
      </c>
      <c r="U12" s="21">
        <v>5</v>
      </c>
      <c r="V12" s="21">
        <v>4.75</v>
      </c>
      <c r="W12" s="6"/>
    </row>
    <row r="13" spans="1:23" ht="24.95" customHeight="1" x14ac:dyDescent="0.2">
      <c r="A13" s="22" t="s">
        <v>53</v>
      </c>
      <c r="B13" s="19">
        <f t="shared" si="1"/>
        <v>56</v>
      </c>
      <c r="C13" s="19">
        <v>9</v>
      </c>
      <c r="D13" s="19">
        <v>47</v>
      </c>
      <c r="E13" s="19">
        <f t="shared" si="2"/>
        <v>19</v>
      </c>
      <c r="F13" s="19">
        <v>3</v>
      </c>
      <c r="G13" s="19">
        <v>16</v>
      </c>
      <c r="H13" s="20">
        <f t="shared" si="0"/>
        <v>0.3392857142857143</v>
      </c>
      <c r="I13" s="21">
        <v>4</v>
      </c>
      <c r="J13" s="21">
        <v>4.333333333333333</v>
      </c>
      <c r="K13" s="21">
        <v>3.6666666666666665</v>
      </c>
      <c r="L13" s="21">
        <v>4.666666666666667</v>
      </c>
      <c r="M13" s="21">
        <v>4.666666666666667</v>
      </c>
      <c r="N13" s="21"/>
      <c r="O13" s="21">
        <v>4.0526315789473681</v>
      </c>
      <c r="P13" s="21">
        <v>4.5789473684210522</v>
      </c>
      <c r="Q13" s="21">
        <v>4.7368421052631575</v>
      </c>
      <c r="R13" s="21">
        <v>5</v>
      </c>
      <c r="S13" s="21"/>
      <c r="T13" s="21">
        <v>4.5555555555555554</v>
      </c>
      <c r="U13" s="21">
        <v>4.166666666666667</v>
      </c>
      <c r="V13" s="21">
        <v>4.3684210526315788</v>
      </c>
      <c r="W13" s="6"/>
    </row>
    <row r="14" spans="1:23" ht="24.95" customHeight="1" x14ac:dyDescent="0.2">
      <c r="A14" s="22" t="s">
        <v>64</v>
      </c>
      <c r="B14" s="19">
        <f t="shared" si="1"/>
        <v>39</v>
      </c>
      <c r="C14" s="19">
        <v>12</v>
      </c>
      <c r="D14" s="19">
        <v>27</v>
      </c>
      <c r="E14" s="19">
        <f t="shared" si="2"/>
        <v>15</v>
      </c>
      <c r="F14" s="19">
        <v>4</v>
      </c>
      <c r="G14" s="19">
        <v>11</v>
      </c>
      <c r="H14" s="20">
        <f t="shared" si="0"/>
        <v>0.38461538461538464</v>
      </c>
      <c r="I14" s="21">
        <v>4</v>
      </c>
      <c r="J14" s="21">
        <v>3.75</v>
      </c>
      <c r="K14" s="21">
        <v>3.75</v>
      </c>
      <c r="L14" s="21">
        <v>4.75</v>
      </c>
      <c r="M14" s="21">
        <v>4.75</v>
      </c>
      <c r="N14" s="21">
        <v>4.5</v>
      </c>
      <c r="O14" s="21">
        <v>4.333333333333333</v>
      </c>
      <c r="P14" s="21">
        <v>4.4666666666666668</v>
      </c>
      <c r="Q14" s="21">
        <v>4.4000000000000004</v>
      </c>
      <c r="R14" s="21">
        <v>4.166666666666667</v>
      </c>
      <c r="S14" s="21"/>
      <c r="T14" s="21">
        <v>4.4000000000000004</v>
      </c>
      <c r="U14" s="21">
        <v>4.2857142857142856</v>
      </c>
      <c r="V14" s="21">
        <v>4.2666666666666666</v>
      </c>
      <c r="W14" s="6"/>
    </row>
    <row r="15" spans="1:23" ht="24.95" customHeight="1" x14ac:dyDescent="0.2">
      <c r="A15" s="22" t="s">
        <v>54</v>
      </c>
      <c r="B15" s="19">
        <f t="shared" si="1"/>
        <v>22</v>
      </c>
      <c r="C15" s="19"/>
      <c r="D15" s="19">
        <v>22</v>
      </c>
      <c r="E15" s="19">
        <f t="shared" si="2"/>
        <v>8</v>
      </c>
      <c r="F15" s="19"/>
      <c r="G15" s="19">
        <v>8</v>
      </c>
      <c r="H15" s="20">
        <f t="shared" si="0"/>
        <v>0.36363636363636365</v>
      </c>
      <c r="I15" s="21"/>
      <c r="J15" s="21"/>
      <c r="K15" s="21"/>
      <c r="L15" s="21"/>
      <c r="M15" s="21"/>
      <c r="N15" s="21"/>
      <c r="O15" s="21">
        <v>4.75</v>
      </c>
      <c r="P15" s="21">
        <v>4.875</v>
      </c>
      <c r="Q15" s="21">
        <v>5</v>
      </c>
      <c r="R15" s="21">
        <v>5</v>
      </c>
      <c r="S15" s="21"/>
      <c r="T15" s="21">
        <v>4.375</v>
      </c>
      <c r="U15" s="21">
        <v>5</v>
      </c>
      <c r="V15" s="21">
        <v>4.75</v>
      </c>
      <c r="W15" s="6"/>
    </row>
    <row r="16" spans="1:23" ht="24.95" customHeight="1" x14ac:dyDescent="0.2">
      <c r="A16" s="22" t="s">
        <v>65</v>
      </c>
      <c r="B16" s="19">
        <f t="shared" si="1"/>
        <v>9</v>
      </c>
      <c r="C16" s="19"/>
      <c r="D16" s="19">
        <v>9</v>
      </c>
      <c r="E16" s="19">
        <f t="shared" si="2"/>
        <v>6</v>
      </c>
      <c r="F16" s="19"/>
      <c r="G16" s="19">
        <v>6</v>
      </c>
      <c r="H16" s="20">
        <f t="shared" si="0"/>
        <v>0.66666666666666663</v>
      </c>
      <c r="I16" s="21"/>
      <c r="J16" s="21"/>
      <c r="K16" s="21"/>
      <c r="L16" s="21"/>
      <c r="M16" s="21"/>
      <c r="N16" s="21"/>
      <c r="O16" s="21">
        <v>3.5</v>
      </c>
      <c r="P16" s="21">
        <v>4.333333333333333</v>
      </c>
      <c r="Q16" s="21">
        <v>4</v>
      </c>
      <c r="R16" s="21">
        <v>5</v>
      </c>
      <c r="S16" s="21">
        <v>4</v>
      </c>
      <c r="T16" s="21">
        <v>4</v>
      </c>
      <c r="U16" s="21">
        <v>4.5</v>
      </c>
      <c r="V16" s="21">
        <v>3.8333333333333335</v>
      </c>
      <c r="W16" s="6"/>
    </row>
    <row r="17" spans="1:23" ht="24.95" customHeight="1" x14ac:dyDescent="0.2">
      <c r="A17" s="22" t="s">
        <v>66</v>
      </c>
      <c r="B17" s="19">
        <f t="shared" si="1"/>
        <v>38</v>
      </c>
      <c r="C17" s="19">
        <v>7</v>
      </c>
      <c r="D17" s="19">
        <v>31</v>
      </c>
      <c r="E17" s="19">
        <f t="shared" si="2"/>
        <v>15</v>
      </c>
      <c r="F17" s="19">
        <v>1</v>
      </c>
      <c r="G17" s="19">
        <v>14</v>
      </c>
      <c r="H17" s="20">
        <f t="shared" si="0"/>
        <v>0.39473684210526316</v>
      </c>
      <c r="I17" s="21">
        <v>5</v>
      </c>
      <c r="J17" s="21">
        <v>5</v>
      </c>
      <c r="K17" s="21">
        <v>4</v>
      </c>
      <c r="L17" s="21"/>
      <c r="M17" s="21"/>
      <c r="N17" s="21"/>
      <c r="O17" s="21">
        <v>4.4666666666666668</v>
      </c>
      <c r="P17" s="21">
        <v>4.666666666666667</v>
      </c>
      <c r="Q17" s="21">
        <v>4.666666666666667</v>
      </c>
      <c r="R17" s="21">
        <v>2.5</v>
      </c>
      <c r="S17" s="21"/>
      <c r="T17" s="21">
        <v>4.333333333333333</v>
      </c>
      <c r="U17" s="21">
        <v>4.1538461538461542</v>
      </c>
      <c r="V17" s="21">
        <v>4.333333333333333</v>
      </c>
      <c r="W17" s="6"/>
    </row>
    <row r="18" spans="1:23" ht="24.95" customHeight="1" x14ac:dyDescent="0.2">
      <c r="A18" s="22" t="s">
        <v>55</v>
      </c>
      <c r="B18" s="19">
        <f t="shared" si="1"/>
        <v>167</v>
      </c>
      <c r="C18" s="19">
        <v>30</v>
      </c>
      <c r="D18" s="19">
        <v>137</v>
      </c>
      <c r="E18" s="19">
        <f t="shared" si="2"/>
        <v>47</v>
      </c>
      <c r="F18" s="19">
        <v>7</v>
      </c>
      <c r="G18" s="19">
        <v>40</v>
      </c>
      <c r="H18" s="20">
        <f t="shared" si="0"/>
        <v>0.28143712574850299</v>
      </c>
      <c r="I18" s="21">
        <v>3.5714285714285716</v>
      </c>
      <c r="J18" s="21">
        <v>3.7142857142857144</v>
      </c>
      <c r="K18" s="21">
        <v>3.4285714285714284</v>
      </c>
      <c r="L18" s="21">
        <v>4</v>
      </c>
      <c r="M18" s="21">
        <v>4.666666666666667</v>
      </c>
      <c r="N18" s="21">
        <v>4.4000000000000004</v>
      </c>
      <c r="O18" s="21">
        <v>3.7777777777777777</v>
      </c>
      <c r="P18" s="21">
        <v>4.4090909090909092</v>
      </c>
      <c r="Q18" s="21">
        <v>4.5999999999999996</v>
      </c>
      <c r="R18" s="21">
        <v>4.875</v>
      </c>
      <c r="S18" s="21"/>
      <c r="T18" s="21">
        <v>4.4444444444444446</v>
      </c>
      <c r="U18" s="21">
        <v>4.55</v>
      </c>
      <c r="V18" s="21">
        <v>4.0869565217391308</v>
      </c>
      <c r="W18" s="6"/>
    </row>
    <row r="19" spans="1:23" ht="24.95" customHeight="1" x14ac:dyDescent="0.2">
      <c r="A19" s="22" t="s">
        <v>67</v>
      </c>
      <c r="B19" s="19">
        <f t="shared" si="1"/>
        <v>9</v>
      </c>
      <c r="C19" s="19">
        <v>4</v>
      </c>
      <c r="D19" s="19">
        <v>5</v>
      </c>
      <c r="E19" s="19">
        <f t="shared" si="2"/>
        <v>5</v>
      </c>
      <c r="F19" s="19">
        <v>2</v>
      </c>
      <c r="G19" s="19">
        <v>3</v>
      </c>
      <c r="H19" s="20">
        <f t="shared" si="0"/>
        <v>0.55555555555555558</v>
      </c>
      <c r="I19" s="21">
        <v>3.5</v>
      </c>
      <c r="J19" s="21">
        <v>3</v>
      </c>
      <c r="K19" s="21">
        <v>2.5</v>
      </c>
      <c r="L19" s="21">
        <v>5</v>
      </c>
      <c r="M19" s="21">
        <v>4.5</v>
      </c>
      <c r="N19" s="21">
        <v>4</v>
      </c>
      <c r="O19" s="21">
        <v>3</v>
      </c>
      <c r="P19" s="21">
        <v>4</v>
      </c>
      <c r="Q19" s="21">
        <v>4</v>
      </c>
      <c r="R19" s="21">
        <v>3</v>
      </c>
      <c r="S19" s="21">
        <v>4</v>
      </c>
      <c r="T19" s="21">
        <v>3.8</v>
      </c>
      <c r="U19" s="21">
        <v>4</v>
      </c>
      <c r="V19" s="21">
        <v>3.8</v>
      </c>
      <c r="W19" s="6"/>
    </row>
    <row r="20" spans="1:23" ht="24.95" customHeight="1" x14ac:dyDescent="0.2">
      <c r="A20" s="22" t="s">
        <v>68</v>
      </c>
      <c r="B20" s="19">
        <f t="shared" si="1"/>
        <v>4</v>
      </c>
      <c r="C20" s="19">
        <v>1</v>
      </c>
      <c r="D20" s="19">
        <v>3</v>
      </c>
      <c r="E20" s="19">
        <f t="shared" si="2"/>
        <v>1</v>
      </c>
      <c r="F20" s="19"/>
      <c r="G20" s="19">
        <v>1</v>
      </c>
      <c r="H20" s="20">
        <f t="shared" si="0"/>
        <v>0.25</v>
      </c>
      <c r="I20" s="19"/>
      <c r="J20" s="19"/>
      <c r="K20" s="19"/>
      <c r="L20" s="19"/>
      <c r="M20" s="19"/>
      <c r="N20" s="19"/>
      <c r="O20" s="19"/>
      <c r="P20" s="19"/>
      <c r="Q20" s="19"/>
      <c r="R20" s="19"/>
      <c r="S20" s="19"/>
      <c r="T20" s="19"/>
      <c r="U20" s="19"/>
      <c r="V20" s="19"/>
      <c r="W20" s="6"/>
    </row>
    <row r="21" spans="1:23" ht="24.95" customHeight="1" x14ac:dyDescent="0.2">
      <c r="A21" s="22" t="s">
        <v>56</v>
      </c>
      <c r="B21" s="19">
        <f t="shared" si="1"/>
        <v>22</v>
      </c>
      <c r="C21" s="19">
        <v>6</v>
      </c>
      <c r="D21" s="19">
        <v>16</v>
      </c>
      <c r="E21" s="19">
        <f t="shared" si="2"/>
        <v>12</v>
      </c>
      <c r="F21" s="19">
        <v>3</v>
      </c>
      <c r="G21" s="19">
        <v>9</v>
      </c>
      <c r="H21" s="20">
        <f t="shared" si="0"/>
        <v>0.54545454545454541</v>
      </c>
      <c r="I21" s="21">
        <v>4</v>
      </c>
      <c r="J21" s="21">
        <v>4.666666666666667</v>
      </c>
      <c r="K21" s="21">
        <v>2.5</v>
      </c>
      <c r="L21" s="21">
        <v>4.666666666666667</v>
      </c>
      <c r="M21" s="21">
        <v>4.666666666666667</v>
      </c>
      <c r="N21" s="21">
        <v>2</v>
      </c>
      <c r="O21" s="21">
        <v>4</v>
      </c>
      <c r="P21" s="21">
        <v>4.75</v>
      </c>
      <c r="Q21" s="21">
        <v>4.75</v>
      </c>
      <c r="R21" s="21">
        <v>3.6666666666666665</v>
      </c>
      <c r="S21" s="21">
        <v>4.333333333333333</v>
      </c>
      <c r="T21" s="21">
        <v>4.083333333333333</v>
      </c>
      <c r="U21" s="21">
        <v>4.2727272727272725</v>
      </c>
      <c r="V21" s="21">
        <v>4.166666666666667</v>
      </c>
      <c r="W21" s="6"/>
    </row>
    <row r="22" spans="1:23" s="10" customFormat="1" ht="25.5" customHeight="1" x14ac:dyDescent="0.2">
      <c r="A22" s="42" t="s">
        <v>57</v>
      </c>
      <c r="B22" s="24"/>
      <c r="C22" s="24"/>
      <c r="D22" s="24"/>
      <c r="E22" s="19"/>
      <c r="F22" s="25"/>
      <c r="G22" s="25"/>
      <c r="H22" s="20"/>
      <c r="I22" s="24"/>
      <c r="J22" s="24"/>
      <c r="K22" s="24"/>
      <c r="L22" s="24"/>
      <c r="M22" s="24"/>
      <c r="N22" s="24"/>
      <c r="O22" s="24"/>
      <c r="P22" s="24"/>
      <c r="Q22" s="24"/>
      <c r="R22" s="24"/>
      <c r="S22" s="24"/>
      <c r="T22" s="24"/>
      <c r="U22" s="24"/>
      <c r="V22" s="24"/>
    </row>
    <row r="23" spans="1:23" s="10" customFormat="1" ht="15" x14ac:dyDescent="0.2">
      <c r="A23" s="43" t="s">
        <v>58</v>
      </c>
      <c r="B23" s="24">
        <f>SUM(B2,B5,B9:B11)</f>
        <v>82</v>
      </c>
      <c r="C23" s="24">
        <f t="shared" ref="C23:D23" si="3">SUM(C2,C5,C9:C11)</f>
        <v>12</v>
      </c>
      <c r="D23" s="24">
        <f t="shared" si="3"/>
        <v>70</v>
      </c>
      <c r="E23" s="24">
        <f>SUM(E2,E5,E9:E11)</f>
        <v>36</v>
      </c>
      <c r="F23" s="24">
        <f>SUM(F2,F5,F9:F11)</f>
        <v>10</v>
      </c>
      <c r="G23" s="24">
        <f>SUM(G2,G5,G9:G11)</f>
        <v>26</v>
      </c>
      <c r="H23" s="20">
        <f t="shared" ref="H23:H28" si="4">E23/B23</f>
        <v>0.43902439024390244</v>
      </c>
      <c r="I23" s="21">
        <v>3.8888888888888888</v>
      </c>
      <c r="J23" s="21">
        <v>4.0999999999999996</v>
      </c>
      <c r="K23" s="21">
        <v>3.2222222222222223</v>
      </c>
      <c r="L23" s="21">
        <v>4.833333333333333</v>
      </c>
      <c r="M23" s="21">
        <v>4.8</v>
      </c>
      <c r="N23" s="21">
        <v>2.4</v>
      </c>
      <c r="O23" s="21">
        <v>4</v>
      </c>
      <c r="P23" s="21">
        <v>4.4705882352941178</v>
      </c>
      <c r="Q23" s="21">
        <v>4.4411764705882355</v>
      </c>
      <c r="R23" s="21">
        <v>5</v>
      </c>
      <c r="S23" s="21">
        <v>4</v>
      </c>
      <c r="T23" s="21">
        <v>4.382352941176471</v>
      </c>
      <c r="U23" s="21">
        <v>4.4137931034482758</v>
      </c>
      <c r="V23" s="21">
        <v>4.1944444444444446</v>
      </c>
      <c r="W23" s="11"/>
    </row>
    <row r="24" spans="1:23" s="10" customFormat="1" ht="15" x14ac:dyDescent="0.2">
      <c r="A24" s="43" t="s">
        <v>59</v>
      </c>
      <c r="B24" s="24">
        <f>SUM(B4,B20)</f>
        <v>71</v>
      </c>
      <c r="C24" s="24">
        <f t="shared" ref="C24:D24" si="5">SUM(C4,C20)</f>
        <v>14</v>
      </c>
      <c r="D24" s="24">
        <f t="shared" si="5"/>
        <v>57</v>
      </c>
      <c r="E24" s="24">
        <f>SUM(E4,E20)</f>
        <v>23</v>
      </c>
      <c r="F24" s="24">
        <f>SUM(F4,F20)</f>
        <v>3</v>
      </c>
      <c r="G24" s="24">
        <f>SUM(G4,G20)</f>
        <v>20</v>
      </c>
      <c r="H24" s="20">
        <f t="shared" si="4"/>
        <v>0.323943661971831</v>
      </c>
      <c r="I24" s="21">
        <v>3.6666666666666665</v>
      </c>
      <c r="J24" s="21">
        <v>3.3333333333333335</v>
      </c>
      <c r="K24" s="21">
        <v>1</v>
      </c>
      <c r="L24" s="21">
        <v>4</v>
      </c>
      <c r="M24" s="21">
        <v>4</v>
      </c>
      <c r="N24" s="21"/>
      <c r="O24" s="21">
        <v>3.8636363636363638</v>
      </c>
      <c r="P24" s="21">
        <v>4.3043478260869561</v>
      </c>
      <c r="Q24" s="21">
        <v>4.3043478260869561</v>
      </c>
      <c r="R24" s="21">
        <v>4</v>
      </c>
      <c r="S24" s="21"/>
      <c r="T24" s="21">
        <v>3.5909090909090908</v>
      </c>
      <c r="U24" s="21">
        <v>4.2631578947368425</v>
      </c>
      <c r="V24" s="21">
        <v>3.7826086956521738</v>
      </c>
      <c r="W24" s="11"/>
    </row>
    <row r="25" spans="1:23" s="10" customFormat="1" ht="15" x14ac:dyDescent="0.2">
      <c r="A25" s="43" t="s">
        <v>60</v>
      </c>
      <c r="B25" s="24">
        <f>SUM(B3,B18)</f>
        <v>252</v>
      </c>
      <c r="C25" s="24">
        <f t="shared" ref="C25:D25" si="6">SUM(C3,C18)</f>
        <v>45</v>
      </c>
      <c r="D25" s="24">
        <f t="shared" si="6"/>
        <v>207</v>
      </c>
      <c r="E25" s="24">
        <f>SUM(E3,E18)</f>
        <v>75</v>
      </c>
      <c r="F25" s="24">
        <f>SUM(F3,F18)</f>
        <v>13</v>
      </c>
      <c r="G25" s="24">
        <f>SUM(G3,G18)</f>
        <v>62</v>
      </c>
      <c r="H25" s="20">
        <f t="shared" si="4"/>
        <v>0.29761904761904762</v>
      </c>
      <c r="I25" s="21">
        <v>3.7692307692307692</v>
      </c>
      <c r="J25" s="21">
        <v>4.0769230769230766</v>
      </c>
      <c r="K25" s="21">
        <v>3.6666666666666665</v>
      </c>
      <c r="L25" s="21">
        <v>4.333333333333333</v>
      </c>
      <c r="M25" s="21">
        <v>4.666666666666667</v>
      </c>
      <c r="N25" s="21">
        <v>4</v>
      </c>
      <c r="O25" s="21">
        <v>3.8630136986301369</v>
      </c>
      <c r="P25" s="21">
        <v>4.166666666666667</v>
      </c>
      <c r="Q25" s="21">
        <v>4.4285714285714288</v>
      </c>
      <c r="R25" s="21">
        <v>4.8181818181818183</v>
      </c>
      <c r="S25" s="21"/>
      <c r="T25" s="21">
        <v>4.2191780821917808</v>
      </c>
      <c r="U25" s="21">
        <v>4.3731343283582094</v>
      </c>
      <c r="V25" s="21">
        <v>3.9864864864864864</v>
      </c>
      <c r="W25" s="11"/>
    </row>
    <row r="26" spans="1:23" s="10" customFormat="1" ht="15" x14ac:dyDescent="0.2">
      <c r="A26" s="43" t="s">
        <v>61</v>
      </c>
      <c r="B26" s="24">
        <f>SUM(B6,B7,B8)</f>
        <v>97</v>
      </c>
      <c r="C26" s="24">
        <f t="shared" ref="C26:D26" si="7">SUM(C6,C7,C8)</f>
        <v>20</v>
      </c>
      <c r="D26" s="24">
        <f t="shared" si="7"/>
        <v>77</v>
      </c>
      <c r="E26" s="24">
        <f>SUM(E6,E7,E8)</f>
        <v>56</v>
      </c>
      <c r="F26" s="24">
        <f>SUM(F6,F7,F8)</f>
        <v>15</v>
      </c>
      <c r="G26" s="24">
        <f>SUM(G6,G7,G8)</f>
        <v>41</v>
      </c>
      <c r="H26" s="20">
        <f t="shared" si="4"/>
        <v>0.57731958762886593</v>
      </c>
      <c r="I26" s="21">
        <v>3.9333333333333331</v>
      </c>
      <c r="J26" s="21">
        <v>4.1333333333333337</v>
      </c>
      <c r="K26" s="21">
        <v>4.0666666666666664</v>
      </c>
      <c r="L26" s="21">
        <v>4.7692307692307692</v>
      </c>
      <c r="M26" s="21">
        <v>4.833333333333333</v>
      </c>
      <c r="N26" s="21">
        <v>3.7777777777777777</v>
      </c>
      <c r="O26" s="21">
        <v>4.1538461538461542</v>
      </c>
      <c r="P26" s="21">
        <v>4.5636363636363635</v>
      </c>
      <c r="Q26" s="21">
        <v>4.5740740740740744</v>
      </c>
      <c r="R26" s="21">
        <v>4.2</v>
      </c>
      <c r="S26" s="21">
        <v>4.5384615384615383</v>
      </c>
      <c r="T26" s="21">
        <v>4.5178571428571432</v>
      </c>
      <c r="U26" s="21">
        <v>4.4285714285714288</v>
      </c>
      <c r="V26" s="21">
        <v>4.3571428571428568</v>
      </c>
      <c r="W26" s="11"/>
    </row>
    <row r="27" spans="1:23" s="10" customFormat="1" ht="15" x14ac:dyDescent="0.2">
      <c r="A27" s="43" t="s">
        <v>62</v>
      </c>
      <c r="B27" s="24">
        <f>SUM(B12:B17,B19,B21)</f>
        <v>209</v>
      </c>
      <c r="C27" s="24">
        <f t="shared" ref="C27:F27" si="8">SUM(C12:C17,C19,C21)</f>
        <v>39</v>
      </c>
      <c r="D27" s="24">
        <f t="shared" si="8"/>
        <v>170</v>
      </c>
      <c r="E27" s="24">
        <f>SUM(E12:E17,E19,E21)</f>
        <v>88</v>
      </c>
      <c r="F27" s="24">
        <f t="shared" si="8"/>
        <v>14</v>
      </c>
      <c r="G27" s="24">
        <f t="shared" ref="G27" si="9">SUM(G12:G17,G19,G21)</f>
        <v>74</v>
      </c>
      <c r="H27" s="20">
        <f t="shared" si="4"/>
        <v>0.42105263157894735</v>
      </c>
      <c r="I27" s="21">
        <v>4</v>
      </c>
      <c r="J27" s="21">
        <v>4.0714285714285712</v>
      </c>
      <c r="K27" s="21">
        <v>3.0769230769230771</v>
      </c>
      <c r="L27" s="21">
        <v>4.7692307692307692</v>
      </c>
      <c r="M27" s="21">
        <v>4.6923076923076925</v>
      </c>
      <c r="N27" s="21">
        <v>3.8</v>
      </c>
      <c r="O27" s="21">
        <v>4.1627906976744189</v>
      </c>
      <c r="P27" s="21">
        <v>4.6136363636363633</v>
      </c>
      <c r="Q27" s="21">
        <v>4.625</v>
      </c>
      <c r="R27" s="21">
        <v>4.1785714285714288</v>
      </c>
      <c r="S27" s="21">
        <v>4.333333333333333</v>
      </c>
      <c r="T27" s="21">
        <v>4.3678160919540234</v>
      </c>
      <c r="U27" s="21">
        <v>4.3624999999999998</v>
      </c>
      <c r="V27" s="21">
        <v>4.3181818181818183</v>
      </c>
      <c r="W27" s="11"/>
    </row>
    <row r="28" spans="1:23" s="10" customFormat="1" ht="26.25" customHeight="1" x14ac:dyDescent="0.2">
      <c r="A28" s="43" t="s">
        <v>63</v>
      </c>
      <c r="B28" s="26">
        <f>SUM(B2:B21)</f>
        <v>711</v>
      </c>
      <c r="C28" s="26">
        <f t="shared" ref="C28:D28" si="10">SUM(C2:C21)</f>
        <v>130</v>
      </c>
      <c r="D28" s="26">
        <f t="shared" si="10"/>
        <v>581</v>
      </c>
      <c r="E28" s="26">
        <f>SUM(E2:E21)</f>
        <v>278</v>
      </c>
      <c r="F28" s="26">
        <f>SUM(F2:F21)</f>
        <v>55</v>
      </c>
      <c r="G28" s="26">
        <f>SUM(G2:G21)</f>
        <v>223</v>
      </c>
      <c r="H28" s="27">
        <f t="shared" si="4"/>
        <v>0.39099859353023908</v>
      </c>
      <c r="I28" s="28">
        <v>3.8867924528301887</v>
      </c>
      <c r="J28" s="28">
        <v>4.0545454545454547</v>
      </c>
      <c r="K28" s="28">
        <v>3.4509803921568629</v>
      </c>
      <c r="L28" s="28">
        <v>4.6304347826086953</v>
      </c>
      <c r="M28" s="28">
        <v>4.7045454545454541</v>
      </c>
      <c r="N28" s="28">
        <v>3.5769230769230771</v>
      </c>
      <c r="O28" s="28">
        <v>4.0335820895522385</v>
      </c>
      <c r="P28" s="28">
        <v>4.4411764705882355</v>
      </c>
      <c r="Q28" s="28">
        <v>4.5130111524163565</v>
      </c>
      <c r="R28" s="28">
        <v>4.3538461538461535</v>
      </c>
      <c r="S28" s="28">
        <v>4.3571428571428568</v>
      </c>
      <c r="T28" s="28">
        <v>4.2977941176470589</v>
      </c>
      <c r="U28" s="28">
        <v>4.3770491803278686</v>
      </c>
      <c r="V28" s="28">
        <v>4.1768953068592056</v>
      </c>
      <c r="W28" s="12"/>
    </row>
    <row r="29" spans="1:23" x14ac:dyDescent="0.2">
      <c r="I29" s="6"/>
      <c r="J29" s="6"/>
      <c r="K29" s="6"/>
      <c r="L29" s="6"/>
      <c r="M29" s="6"/>
      <c r="N29" s="6"/>
      <c r="O29" s="6"/>
      <c r="P29" s="6"/>
      <c r="Q29" s="6"/>
      <c r="R29" s="6"/>
      <c r="S29" s="6"/>
      <c r="T29" s="6"/>
      <c r="U29" s="6"/>
      <c r="V29" s="6"/>
    </row>
  </sheetData>
  <pageMargins left="0.7" right="0.7" top="0.75" bottom="0.75" header="0.3" footer="0.3"/>
  <pageSetup paperSize="9" scale="36" orientation="landscape" r:id="rId1"/>
  <ignoredErrors>
    <ignoredError sqref="F2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9"/>
  <sheetViews>
    <sheetView topLeftCell="A25" zoomScale="85" zoomScaleNormal="85" workbookViewId="0">
      <selection activeCell="G30" sqref="G30"/>
    </sheetView>
  </sheetViews>
  <sheetFormatPr baseColWidth="10" defaultRowHeight="12.75" x14ac:dyDescent="0.2"/>
  <cols>
    <col min="1" max="7" width="34.28515625" style="8" customWidth="1"/>
    <col min="8" max="8" width="66.85546875" style="8" customWidth="1"/>
    <col min="9" max="9" width="62" style="8" customWidth="1"/>
    <col min="10" max="16384" width="11.42578125" style="9"/>
  </cols>
  <sheetData>
    <row r="1" spans="1:9" ht="74.25" customHeight="1" x14ac:dyDescent="0.2">
      <c r="A1" s="13" t="s">
        <v>7</v>
      </c>
      <c r="B1" s="29" t="s">
        <v>79</v>
      </c>
      <c r="C1" s="29" t="s">
        <v>80</v>
      </c>
      <c r="D1" s="29" t="s">
        <v>81</v>
      </c>
      <c r="E1" s="29" t="s">
        <v>82</v>
      </c>
      <c r="F1" s="29" t="s">
        <v>83</v>
      </c>
      <c r="G1" s="29" t="s">
        <v>84</v>
      </c>
      <c r="H1" s="14" t="s">
        <v>23</v>
      </c>
      <c r="I1" s="15" t="s">
        <v>40</v>
      </c>
    </row>
    <row r="2" spans="1:9" ht="51" x14ac:dyDescent="0.2">
      <c r="A2" s="16" t="s">
        <v>42</v>
      </c>
      <c r="B2" s="16"/>
      <c r="C2" s="16"/>
      <c r="D2" s="16"/>
      <c r="E2" s="16"/>
      <c r="F2" s="16" t="s">
        <v>85</v>
      </c>
      <c r="G2" s="16"/>
      <c r="H2" s="16"/>
      <c r="I2" s="16" t="s">
        <v>86</v>
      </c>
    </row>
    <row r="3" spans="1:9" ht="153" x14ac:dyDescent="0.2">
      <c r="A3" s="16" t="s">
        <v>42</v>
      </c>
      <c r="B3" s="16"/>
      <c r="C3" s="16"/>
      <c r="D3" s="16"/>
      <c r="E3" s="16"/>
      <c r="F3" s="16"/>
      <c r="G3" s="16"/>
      <c r="H3" s="16" t="s">
        <v>87</v>
      </c>
      <c r="I3" s="16" t="s">
        <v>88</v>
      </c>
    </row>
    <row r="4" spans="1:9" ht="191.25" x14ac:dyDescent="0.2">
      <c r="A4" s="16" t="s">
        <v>42</v>
      </c>
      <c r="B4" s="16"/>
      <c r="C4" s="16"/>
      <c r="D4" s="16"/>
      <c r="E4" s="16"/>
      <c r="F4" s="16"/>
      <c r="G4" s="16"/>
      <c r="H4" s="16" t="s">
        <v>89</v>
      </c>
      <c r="I4" s="16" t="s">
        <v>90</v>
      </c>
    </row>
    <row r="5" spans="1:9" ht="25.5" x14ac:dyDescent="0.2">
      <c r="A5" s="16" t="s">
        <v>43</v>
      </c>
      <c r="B5" s="16"/>
      <c r="C5" s="16"/>
      <c r="D5" s="16"/>
      <c r="E5" s="16"/>
      <c r="F5" s="16"/>
      <c r="G5" s="16"/>
      <c r="H5" s="16"/>
      <c r="I5" s="16" t="s">
        <v>91</v>
      </c>
    </row>
    <row r="6" spans="1:9" ht="25.5" x14ac:dyDescent="0.2">
      <c r="A6" s="16" t="s">
        <v>43</v>
      </c>
      <c r="B6" s="16"/>
      <c r="C6" s="16"/>
      <c r="D6" s="16"/>
      <c r="E6" s="16"/>
      <c r="F6" s="16"/>
      <c r="G6" s="16"/>
      <c r="H6" s="16"/>
      <c r="I6" s="16" t="s">
        <v>92</v>
      </c>
    </row>
    <row r="7" spans="1:9" ht="409.5" x14ac:dyDescent="0.2">
      <c r="A7" s="16" t="s">
        <v>43</v>
      </c>
      <c r="B7" s="16"/>
      <c r="C7" s="16"/>
      <c r="D7" s="16"/>
      <c r="E7" s="16" t="s">
        <v>93</v>
      </c>
      <c r="F7" s="16"/>
      <c r="G7" s="16" t="s">
        <v>94</v>
      </c>
      <c r="H7" s="16" t="s">
        <v>95</v>
      </c>
      <c r="I7" s="16" t="s">
        <v>96</v>
      </c>
    </row>
    <row r="8" spans="1:9" ht="25.5" x14ac:dyDescent="0.2">
      <c r="A8" s="16" t="s">
        <v>43</v>
      </c>
      <c r="B8" s="16"/>
      <c r="C8" s="16"/>
      <c r="D8" s="16"/>
      <c r="E8" s="16"/>
      <c r="F8" s="16"/>
      <c r="G8" s="16"/>
      <c r="H8" s="16" t="s">
        <v>97</v>
      </c>
      <c r="I8" s="16" t="s">
        <v>98</v>
      </c>
    </row>
    <row r="9" spans="1:9" ht="38.25" x14ac:dyDescent="0.2">
      <c r="A9" s="16" t="s">
        <v>43</v>
      </c>
      <c r="B9" s="16"/>
      <c r="C9" s="16"/>
      <c r="D9" s="16"/>
      <c r="E9" s="16"/>
      <c r="F9" s="16"/>
      <c r="G9" s="16"/>
      <c r="H9" s="16" t="s">
        <v>99</v>
      </c>
      <c r="I9" s="16" t="s">
        <v>100</v>
      </c>
    </row>
    <row r="10" spans="1:9" ht="89.25" x14ac:dyDescent="0.2">
      <c r="A10" s="16" t="s">
        <v>43</v>
      </c>
      <c r="B10" s="16"/>
      <c r="C10" s="16"/>
      <c r="D10" s="16"/>
      <c r="E10" s="16"/>
      <c r="F10" s="16"/>
      <c r="G10" s="16"/>
      <c r="H10" s="16" t="s">
        <v>101</v>
      </c>
      <c r="I10" s="16" t="s">
        <v>102</v>
      </c>
    </row>
    <row r="11" spans="1:9" ht="409.5" x14ac:dyDescent="0.2">
      <c r="A11" s="16" t="s">
        <v>43</v>
      </c>
      <c r="B11" s="16"/>
      <c r="C11" s="16"/>
      <c r="D11" s="16"/>
      <c r="E11" s="16" t="s">
        <v>103</v>
      </c>
      <c r="F11" s="16" t="s">
        <v>104</v>
      </c>
      <c r="G11" s="16" t="s">
        <v>105</v>
      </c>
      <c r="H11" s="16" t="s">
        <v>106</v>
      </c>
      <c r="I11" s="16" t="s">
        <v>107</v>
      </c>
    </row>
    <row r="12" spans="1:9" ht="51" x14ac:dyDescent="0.2">
      <c r="A12" s="16" t="s">
        <v>43</v>
      </c>
      <c r="B12" s="16"/>
      <c r="C12" s="16"/>
      <c r="D12" s="16"/>
      <c r="E12" s="16" t="s">
        <v>108</v>
      </c>
      <c r="F12" s="16" t="s">
        <v>109</v>
      </c>
      <c r="G12" s="16"/>
      <c r="H12" s="16" t="s">
        <v>110</v>
      </c>
      <c r="I12" s="16"/>
    </row>
    <row r="13" spans="1:9" ht="38.25" x14ac:dyDescent="0.2">
      <c r="A13" s="17" t="s">
        <v>43</v>
      </c>
      <c r="B13" s="17"/>
      <c r="C13" s="17"/>
      <c r="D13" s="17"/>
      <c r="E13" s="17" t="s">
        <v>111</v>
      </c>
      <c r="F13" s="17"/>
      <c r="G13" s="17" t="s">
        <v>112</v>
      </c>
      <c r="H13" s="17"/>
      <c r="I13" s="17"/>
    </row>
    <row r="14" spans="1:9" ht="140.25" x14ac:dyDescent="0.2">
      <c r="A14" s="17" t="s">
        <v>44</v>
      </c>
      <c r="B14" s="17"/>
      <c r="C14" s="17"/>
      <c r="D14" s="17"/>
      <c r="E14" s="17"/>
      <c r="F14" s="17"/>
      <c r="G14" s="17"/>
      <c r="H14" s="17" t="s">
        <v>113</v>
      </c>
      <c r="I14" s="17" t="s">
        <v>114</v>
      </c>
    </row>
    <row r="15" spans="1:9" ht="38.25" x14ac:dyDescent="0.2">
      <c r="A15" s="17" t="s">
        <v>44</v>
      </c>
      <c r="B15" s="17"/>
      <c r="C15" s="17"/>
      <c r="D15" s="17"/>
      <c r="E15" s="17"/>
      <c r="F15" s="17"/>
      <c r="G15" s="17"/>
      <c r="H15" s="17" t="s">
        <v>115</v>
      </c>
      <c r="I15" s="17" t="s">
        <v>116</v>
      </c>
    </row>
    <row r="16" spans="1:9" ht="76.5" x14ac:dyDescent="0.2">
      <c r="A16" s="17" t="s">
        <v>44</v>
      </c>
      <c r="B16" s="17"/>
      <c r="C16" s="17"/>
      <c r="D16" s="17"/>
      <c r="E16" s="17"/>
      <c r="F16" s="17"/>
      <c r="G16" s="17"/>
      <c r="H16" s="17" t="s">
        <v>117</v>
      </c>
      <c r="I16" s="17" t="s">
        <v>118</v>
      </c>
    </row>
    <row r="17" spans="1:9" ht="25.5" x14ac:dyDescent="0.2">
      <c r="A17" s="17" t="s">
        <v>44</v>
      </c>
      <c r="B17" s="17"/>
      <c r="C17" s="17"/>
      <c r="D17" s="17"/>
      <c r="E17" s="17"/>
      <c r="F17" s="17"/>
      <c r="G17" s="17"/>
      <c r="H17" s="17" t="s">
        <v>119</v>
      </c>
      <c r="I17" s="17" t="s">
        <v>120</v>
      </c>
    </row>
    <row r="18" spans="1:9" ht="409.5" x14ac:dyDescent="0.2">
      <c r="A18" s="17" t="s">
        <v>44</v>
      </c>
      <c r="B18" s="17"/>
      <c r="C18" s="17"/>
      <c r="D18" s="17"/>
      <c r="E18" s="17"/>
      <c r="F18" s="17"/>
      <c r="G18" s="17"/>
      <c r="H18" s="17"/>
      <c r="I18" s="17" t="s">
        <v>121</v>
      </c>
    </row>
    <row r="19" spans="1:9" ht="89.25" x14ac:dyDescent="0.2">
      <c r="A19" s="17" t="s">
        <v>44</v>
      </c>
      <c r="B19" s="17"/>
      <c r="C19" s="17"/>
      <c r="D19" s="17"/>
      <c r="E19" s="17"/>
      <c r="F19" s="17"/>
      <c r="G19" s="17"/>
      <c r="H19" s="17" t="s">
        <v>122</v>
      </c>
      <c r="I19" s="17" t="s">
        <v>123</v>
      </c>
    </row>
    <row r="20" spans="1:9" ht="38.25" x14ac:dyDescent="0.2">
      <c r="A20" s="17" t="s">
        <v>44</v>
      </c>
      <c r="B20" s="17"/>
      <c r="C20" s="17"/>
      <c r="D20" s="17"/>
      <c r="E20" s="17"/>
      <c r="F20" s="17"/>
      <c r="G20" s="17"/>
      <c r="H20" s="17" t="s">
        <v>124</v>
      </c>
      <c r="I20" s="17" t="s">
        <v>125</v>
      </c>
    </row>
    <row r="21" spans="1:9" ht="25.5" x14ac:dyDescent="0.2">
      <c r="A21" s="17" t="s">
        <v>44</v>
      </c>
      <c r="B21" s="17"/>
      <c r="C21" s="17"/>
      <c r="D21" s="17"/>
      <c r="E21" s="17"/>
      <c r="F21" s="17"/>
      <c r="G21" s="17"/>
      <c r="H21" s="17" t="s">
        <v>126</v>
      </c>
      <c r="I21" s="17" t="s">
        <v>126</v>
      </c>
    </row>
    <row r="22" spans="1:9" ht="76.5" x14ac:dyDescent="0.2">
      <c r="A22" s="17" t="s">
        <v>44</v>
      </c>
      <c r="B22" s="17"/>
      <c r="C22" s="17"/>
      <c r="D22" s="17"/>
      <c r="E22" s="17"/>
      <c r="F22" s="17"/>
      <c r="G22" s="17"/>
      <c r="H22" s="17" t="s">
        <v>127</v>
      </c>
      <c r="I22" s="17" t="s">
        <v>128</v>
      </c>
    </row>
    <row r="23" spans="1:9" ht="51" x14ac:dyDescent="0.2">
      <c r="A23" s="17" t="s">
        <v>44</v>
      </c>
      <c r="B23" s="17"/>
      <c r="C23" s="17"/>
      <c r="D23" s="17"/>
      <c r="E23" s="17"/>
      <c r="F23" s="17"/>
      <c r="G23" s="17"/>
      <c r="H23" s="17" t="s">
        <v>129</v>
      </c>
      <c r="I23" s="17"/>
    </row>
    <row r="24" spans="1:9" ht="25.5" x14ac:dyDescent="0.2">
      <c r="A24" s="17" t="s">
        <v>44</v>
      </c>
      <c r="B24" s="17"/>
      <c r="C24" s="17"/>
      <c r="D24" s="17"/>
      <c r="E24" s="17"/>
      <c r="F24" s="17"/>
      <c r="G24" s="17"/>
      <c r="H24" s="17" t="s">
        <v>130</v>
      </c>
      <c r="I24" s="17"/>
    </row>
    <row r="25" spans="1:9" ht="25.5" x14ac:dyDescent="0.2">
      <c r="A25" s="17" t="s">
        <v>44</v>
      </c>
      <c r="B25" s="17"/>
      <c r="C25" s="17"/>
      <c r="D25" s="17"/>
      <c r="E25" s="17"/>
      <c r="F25" s="17"/>
      <c r="G25" s="17" t="s">
        <v>131</v>
      </c>
      <c r="H25" s="17"/>
      <c r="I25" s="17"/>
    </row>
    <row r="26" spans="1:9" ht="25.5" x14ac:dyDescent="0.2">
      <c r="A26" s="17" t="s">
        <v>45</v>
      </c>
      <c r="B26" s="17"/>
      <c r="C26" s="17"/>
      <c r="D26" s="17"/>
      <c r="E26" s="17"/>
      <c r="F26" s="17"/>
      <c r="G26" s="17"/>
      <c r="H26" s="17" t="s">
        <v>132</v>
      </c>
      <c r="I26" s="17" t="s">
        <v>133</v>
      </c>
    </row>
    <row r="27" spans="1:9" ht="409.5" x14ac:dyDescent="0.2">
      <c r="A27" s="17" t="s">
        <v>46</v>
      </c>
      <c r="B27" s="17"/>
      <c r="C27" s="17"/>
      <c r="D27" s="17"/>
      <c r="E27" s="17"/>
      <c r="F27" s="17"/>
      <c r="G27" s="17" t="s">
        <v>134</v>
      </c>
      <c r="H27" s="17" t="s">
        <v>135</v>
      </c>
      <c r="I27" s="17" t="s">
        <v>136</v>
      </c>
    </row>
    <row r="28" spans="1:9" ht="25.5" x14ac:dyDescent="0.2">
      <c r="A28" s="17" t="s">
        <v>46</v>
      </c>
      <c r="B28" s="17"/>
      <c r="C28" s="17"/>
      <c r="D28" s="17"/>
      <c r="E28" s="17"/>
      <c r="F28" s="17"/>
      <c r="G28" s="17"/>
      <c r="H28" s="17" t="s">
        <v>137</v>
      </c>
      <c r="I28" s="17" t="s">
        <v>138</v>
      </c>
    </row>
    <row r="29" spans="1:9" ht="38.25" x14ac:dyDescent="0.2">
      <c r="A29" s="16" t="s">
        <v>46</v>
      </c>
      <c r="B29" s="16"/>
      <c r="C29" s="16"/>
      <c r="D29" s="16"/>
      <c r="E29" s="16"/>
      <c r="F29" s="16"/>
      <c r="G29" s="16"/>
      <c r="H29" s="17" t="s">
        <v>139</v>
      </c>
      <c r="I29" s="17" t="s">
        <v>140</v>
      </c>
    </row>
    <row r="30" spans="1:9" ht="89.25" x14ac:dyDescent="0.2">
      <c r="A30" s="16" t="s">
        <v>46</v>
      </c>
      <c r="B30" s="16"/>
      <c r="C30" s="16"/>
      <c r="D30" s="16"/>
      <c r="E30" s="16" t="s">
        <v>141</v>
      </c>
      <c r="F30" s="16"/>
      <c r="G30" s="16" t="s">
        <v>142</v>
      </c>
      <c r="H30" s="17" t="s">
        <v>143</v>
      </c>
      <c r="I30" s="17" t="s">
        <v>144</v>
      </c>
    </row>
    <row r="31" spans="1:9" ht="25.5" x14ac:dyDescent="0.2">
      <c r="A31" s="17" t="s">
        <v>46</v>
      </c>
      <c r="B31" s="17"/>
      <c r="C31" s="17"/>
      <c r="D31" s="17"/>
      <c r="E31" s="17"/>
      <c r="F31" s="17"/>
      <c r="G31" s="17"/>
      <c r="H31" s="17" t="s">
        <v>145</v>
      </c>
      <c r="I31" s="17" t="s">
        <v>146</v>
      </c>
    </row>
    <row r="32" spans="1:9" ht="140.25" x14ac:dyDescent="0.2">
      <c r="A32" s="17" t="s">
        <v>46</v>
      </c>
      <c r="B32" s="17"/>
      <c r="C32" s="17"/>
      <c r="D32" s="17"/>
      <c r="E32" s="17"/>
      <c r="F32" s="17"/>
      <c r="G32" s="17"/>
      <c r="H32" s="17" t="s">
        <v>147</v>
      </c>
      <c r="I32" s="17" t="s">
        <v>148</v>
      </c>
    </row>
    <row r="33" spans="1:9" ht="127.5" x14ac:dyDescent="0.2">
      <c r="A33" s="17" t="s">
        <v>46</v>
      </c>
      <c r="B33" s="17"/>
      <c r="C33" s="17"/>
      <c r="D33" s="17"/>
      <c r="E33" s="17"/>
      <c r="F33" s="17"/>
      <c r="G33" s="17"/>
      <c r="H33" s="17" t="s">
        <v>149</v>
      </c>
      <c r="I33" s="17" t="s">
        <v>150</v>
      </c>
    </row>
    <row r="34" spans="1:9" ht="204" x14ac:dyDescent="0.2">
      <c r="A34" s="17" t="s">
        <v>46</v>
      </c>
      <c r="B34" s="17"/>
      <c r="C34" s="17"/>
      <c r="D34" s="17"/>
      <c r="E34" s="17"/>
      <c r="F34" s="17"/>
      <c r="G34" s="17"/>
      <c r="H34" s="17" t="s">
        <v>151</v>
      </c>
      <c r="I34" s="17" t="s">
        <v>152</v>
      </c>
    </row>
    <row r="35" spans="1:9" ht="25.5" x14ac:dyDescent="0.2">
      <c r="A35" s="17" t="s">
        <v>46</v>
      </c>
      <c r="B35" s="17"/>
      <c r="C35" s="17"/>
      <c r="D35" s="17"/>
      <c r="E35" s="17"/>
      <c r="F35" s="17"/>
      <c r="G35" s="17"/>
      <c r="H35" s="17" t="s">
        <v>153</v>
      </c>
      <c r="I35" s="17" t="s">
        <v>154</v>
      </c>
    </row>
    <row r="36" spans="1:9" ht="25.5" x14ac:dyDescent="0.2">
      <c r="A36" s="17" t="s">
        <v>46</v>
      </c>
      <c r="B36" s="17"/>
      <c r="C36" s="17"/>
      <c r="D36" s="17"/>
      <c r="E36" s="17" t="s">
        <v>155</v>
      </c>
      <c r="F36" s="17"/>
      <c r="G36" s="17"/>
      <c r="H36" s="17"/>
      <c r="I36" s="17" t="s">
        <v>156</v>
      </c>
    </row>
    <row r="37" spans="1:9" ht="51" x14ac:dyDescent="0.2">
      <c r="A37" s="17" t="s">
        <v>46</v>
      </c>
      <c r="B37" s="17"/>
      <c r="C37" s="17"/>
      <c r="D37" s="17"/>
      <c r="E37" s="17"/>
      <c r="F37" s="17"/>
      <c r="G37" s="17"/>
      <c r="H37" s="17"/>
      <c r="I37" s="17" t="s">
        <v>157</v>
      </c>
    </row>
    <row r="38" spans="1:9" ht="51" x14ac:dyDescent="0.2">
      <c r="A38" s="17" t="s">
        <v>46</v>
      </c>
      <c r="B38" s="17"/>
      <c r="C38" s="17"/>
      <c r="D38" s="17"/>
      <c r="E38" s="17"/>
      <c r="F38" s="17"/>
      <c r="G38" s="17"/>
      <c r="H38" s="17"/>
      <c r="I38" s="17" t="s">
        <v>158</v>
      </c>
    </row>
    <row r="39" spans="1:9" ht="76.5" x14ac:dyDescent="0.2">
      <c r="A39" s="17" t="s">
        <v>46</v>
      </c>
      <c r="B39" s="17"/>
      <c r="C39" s="17"/>
      <c r="D39" s="17"/>
      <c r="E39" s="17"/>
      <c r="F39" s="17"/>
      <c r="G39" s="17"/>
      <c r="H39" s="17" t="s">
        <v>159</v>
      </c>
      <c r="I39" s="17" t="s">
        <v>160</v>
      </c>
    </row>
    <row r="40" spans="1:9" ht="51" x14ac:dyDescent="0.2">
      <c r="A40" s="17" t="s">
        <v>46</v>
      </c>
      <c r="B40" s="17"/>
      <c r="C40" s="17"/>
      <c r="D40" s="17"/>
      <c r="E40" s="17"/>
      <c r="F40" s="17"/>
      <c r="G40" s="17"/>
      <c r="H40" s="17" t="s">
        <v>161</v>
      </c>
      <c r="I40" s="17" t="s">
        <v>162</v>
      </c>
    </row>
    <row r="41" spans="1:9" ht="38.25" x14ac:dyDescent="0.2">
      <c r="A41" s="17" t="s">
        <v>46</v>
      </c>
      <c r="B41" s="17"/>
      <c r="C41" s="17"/>
      <c r="D41" s="17"/>
      <c r="E41" s="17"/>
      <c r="F41" s="17"/>
      <c r="G41" s="17"/>
      <c r="H41" s="17" t="s">
        <v>163</v>
      </c>
      <c r="I41" s="17"/>
    </row>
    <row r="42" spans="1:9" ht="38.25" x14ac:dyDescent="0.2">
      <c r="A42" s="17" t="s">
        <v>47</v>
      </c>
      <c r="B42" s="17"/>
      <c r="C42" s="17"/>
      <c r="D42" s="17"/>
      <c r="E42" s="17"/>
      <c r="F42" s="17"/>
      <c r="G42" s="17"/>
      <c r="H42" s="17" t="s">
        <v>164</v>
      </c>
      <c r="I42" s="17" t="s">
        <v>165</v>
      </c>
    </row>
    <row r="43" spans="1:9" ht="51" x14ac:dyDescent="0.2">
      <c r="A43" s="17" t="s">
        <v>47</v>
      </c>
      <c r="B43" s="17"/>
      <c r="C43" s="17"/>
      <c r="D43" s="17"/>
      <c r="E43" s="17"/>
      <c r="F43" s="17"/>
      <c r="G43" s="17"/>
      <c r="H43" s="17" t="s">
        <v>166</v>
      </c>
      <c r="I43" s="17" t="s">
        <v>167</v>
      </c>
    </row>
    <row r="44" spans="1:9" ht="38.25" x14ac:dyDescent="0.2">
      <c r="A44" s="17" t="s">
        <v>47</v>
      </c>
      <c r="B44" s="17"/>
      <c r="C44" s="17"/>
      <c r="D44" s="17"/>
      <c r="E44" s="17"/>
      <c r="F44" s="17"/>
      <c r="G44" s="17"/>
      <c r="H44" s="17" t="s">
        <v>168</v>
      </c>
      <c r="I44" s="17"/>
    </row>
    <row r="45" spans="1:9" ht="63.75" x14ac:dyDescent="0.2">
      <c r="A45" s="17" t="s">
        <v>47</v>
      </c>
      <c r="B45" s="17" t="s">
        <v>169</v>
      </c>
      <c r="C45" s="17"/>
      <c r="D45" s="17"/>
      <c r="E45" s="17" t="s">
        <v>170</v>
      </c>
      <c r="F45" s="17"/>
      <c r="G45" s="17"/>
      <c r="H45" s="17"/>
      <c r="I45" s="17"/>
    </row>
    <row r="46" spans="1:9" ht="63.75" x14ac:dyDescent="0.2">
      <c r="A46" s="17" t="s">
        <v>48</v>
      </c>
      <c r="B46" s="17"/>
      <c r="C46" s="17"/>
      <c r="D46" s="17"/>
      <c r="E46" s="17"/>
      <c r="F46" s="17"/>
      <c r="G46" s="17"/>
      <c r="H46" s="17" t="s">
        <v>171</v>
      </c>
      <c r="I46" s="17" t="s">
        <v>172</v>
      </c>
    </row>
    <row r="47" spans="1:9" ht="76.5" x14ac:dyDescent="0.2">
      <c r="A47" s="17" t="s">
        <v>48</v>
      </c>
      <c r="B47" s="17"/>
      <c r="C47" s="17"/>
      <c r="D47" s="17"/>
      <c r="E47" s="17"/>
      <c r="F47" s="17"/>
      <c r="G47" s="17"/>
      <c r="H47" s="17" t="s">
        <v>173</v>
      </c>
      <c r="I47" s="17" t="s">
        <v>174</v>
      </c>
    </row>
    <row r="48" spans="1:9" ht="25.5" x14ac:dyDescent="0.2">
      <c r="A48" s="17" t="s">
        <v>48</v>
      </c>
      <c r="B48" s="17"/>
      <c r="C48" s="17"/>
      <c r="D48" s="17"/>
      <c r="E48" s="17"/>
      <c r="F48" s="17"/>
      <c r="G48" s="17"/>
      <c r="H48" s="17" t="s">
        <v>175</v>
      </c>
      <c r="I48" s="17" t="s">
        <v>176</v>
      </c>
    </row>
    <row r="49" spans="1:9" ht="63.75" x14ac:dyDescent="0.2">
      <c r="A49" s="17" t="s">
        <v>48</v>
      </c>
      <c r="B49" s="17"/>
      <c r="C49" s="17"/>
      <c r="D49" s="17"/>
      <c r="E49" s="17"/>
      <c r="F49" s="17"/>
      <c r="G49" s="17"/>
      <c r="H49" s="17" t="s">
        <v>177</v>
      </c>
      <c r="I49" s="17" t="s">
        <v>178</v>
      </c>
    </row>
    <row r="50" spans="1:9" ht="25.5" x14ac:dyDescent="0.2">
      <c r="A50" s="17" t="s">
        <v>48</v>
      </c>
      <c r="B50" s="17"/>
      <c r="C50" s="17"/>
      <c r="D50" s="17"/>
      <c r="E50" s="17"/>
      <c r="F50" s="17"/>
      <c r="G50" s="17"/>
      <c r="H50" s="17"/>
      <c r="I50" s="17" t="s">
        <v>179</v>
      </c>
    </row>
    <row r="51" spans="1:9" ht="25.5" x14ac:dyDescent="0.2">
      <c r="A51" s="17" t="s">
        <v>48</v>
      </c>
      <c r="B51" s="17"/>
      <c r="C51" s="17"/>
      <c r="D51" s="17"/>
      <c r="E51" s="17"/>
      <c r="F51" s="17"/>
      <c r="G51" s="17"/>
      <c r="H51" s="17" t="s">
        <v>180</v>
      </c>
      <c r="I51" s="17" t="s">
        <v>181</v>
      </c>
    </row>
    <row r="52" spans="1:9" ht="63.75" x14ac:dyDescent="0.2">
      <c r="A52" s="17" t="s">
        <v>48</v>
      </c>
      <c r="B52" s="17"/>
      <c r="C52" s="17"/>
      <c r="D52" s="17"/>
      <c r="E52" s="17"/>
      <c r="F52" s="17"/>
      <c r="G52" s="17"/>
      <c r="H52" s="17" t="s">
        <v>182</v>
      </c>
      <c r="I52" s="17" t="s">
        <v>183</v>
      </c>
    </row>
    <row r="53" spans="1:9" ht="89.25" x14ac:dyDescent="0.2">
      <c r="A53" s="17" t="s">
        <v>48</v>
      </c>
      <c r="B53" s="17"/>
      <c r="C53" s="17"/>
      <c r="D53" s="17"/>
      <c r="E53" s="17"/>
      <c r="F53" s="17"/>
      <c r="G53" s="17"/>
      <c r="H53" s="17" t="s">
        <v>184</v>
      </c>
      <c r="I53" s="17" t="s">
        <v>185</v>
      </c>
    </row>
    <row r="54" spans="1:9" ht="25.5" x14ac:dyDescent="0.2">
      <c r="A54" s="17" t="s">
        <v>48</v>
      </c>
      <c r="B54" s="17"/>
      <c r="C54" s="17"/>
      <c r="D54" s="17"/>
      <c r="E54" s="17"/>
      <c r="F54" s="17"/>
      <c r="G54" s="17"/>
      <c r="H54" s="17" t="s">
        <v>186</v>
      </c>
      <c r="I54" s="17" t="s">
        <v>187</v>
      </c>
    </row>
    <row r="55" spans="1:9" ht="38.25" x14ac:dyDescent="0.2">
      <c r="A55" s="17" t="s">
        <v>48</v>
      </c>
      <c r="B55" s="17"/>
      <c r="C55" s="17"/>
      <c r="D55" s="17"/>
      <c r="E55" s="17"/>
      <c r="F55" s="17"/>
      <c r="G55" s="17"/>
      <c r="H55" s="17" t="s">
        <v>188</v>
      </c>
      <c r="I55" s="17"/>
    </row>
    <row r="56" spans="1:9" ht="25.5" x14ac:dyDescent="0.2">
      <c r="A56" s="17" t="s">
        <v>48</v>
      </c>
      <c r="B56" s="17"/>
      <c r="C56" s="17"/>
      <c r="D56" s="17"/>
      <c r="E56" s="17"/>
      <c r="F56" s="17"/>
      <c r="G56" s="17"/>
      <c r="H56" s="17" t="s">
        <v>189</v>
      </c>
      <c r="I56" s="17"/>
    </row>
    <row r="57" spans="1:9" ht="178.5" x14ac:dyDescent="0.2">
      <c r="A57" s="17" t="s">
        <v>49</v>
      </c>
      <c r="B57" s="17"/>
      <c r="C57" s="17"/>
      <c r="D57" s="17"/>
      <c r="E57" s="17"/>
      <c r="F57" s="17"/>
      <c r="G57" s="17"/>
      <c r="H57" s="17"/>
      <c r="I57" s="17" t="s">
        <v>190</v>
      </c>
    </row>
    <row r="58" spans="1:9" ht="89.25" x14ac:dyDescent="0.2">
      <c r="A58" s="17" t="s">
        <v>49</v>
      </c>
      <c r="B58" s="17"/>
      <c r="C58" s="17"/>
      <c r="D58" s="17" t="s">
        <v>191</v>
      </c>
      <c r="E58" s="17"/>
      <c r="F58" s="17"/>
      <c r="G58" s="17"/>
      <c r="H58" s="17" t="s">
        <v>192</v>
      </c>
      <c r="I58" s="17" t="s">
        <v>193</v>
      </c>
    </row>
    <row r="59" spans="1:9" ht="25.5" x14ac:dyDescent="0.2">
      <c r="A59" s="17" t="s">
        <v>49</v>
      </c>
      <c r="B59" s="17"/>
      <c r="C59" s="17"/>
      <c r="D59" s="17"/>
      <c r="E59" s="17"/>
      <c r="F59" s="17"/>
      <c r="G59" s="17"/>
      <c r="H59" s="17" t="s">
        <v>194</v>
      </c>
      <c r="I59" s="17" t="s">
        <v>195</v>
      </c>
    </row>
    <row r="60" spans="1:9" ht="25.5" x14ac:dyDescent="0.2">
      <c r="A60" s="17" t="s">
        <v>49</v>
      </c>
      <c r="B60" s="17"/>
      <c r="C60" s="17"/>
      <c r="D60" s="17"/>
      <c r="E60" s="17"/>
      <c r="F60" s="17"/>
      <c r="G60" s="17"/>
      <c r="H60" s="17" t="s">
        <v>196</v>
      </c>
      <c r="I60" s="17"/>
    </row>
    <row r="61" spans="1:9" ht="25.5" x14ac:dyDescent="0.2">
      <c r="A61" s="17" t="s">
        <v>49</v>
      </c>
      <c r="B61" s="17"/>
      <c r="C61" s="17"/>
      <c r="D61" s="17"/>
      <c r="E61" s="17"/>
      <c r="F61" s="17"/>
      <c r="G61" s="17"/>
      <c r="H61" s="17" t="s">
        <v>197</v>
      </c>
      <c r="I61" s="17"/>
    </row>
    <row r="62" spans="1:9" ht="165.75" x14ac:dyDescent="0.2">
      <c r="A62" s="17" t="s">
        <v>49</v>
      </c>
      <c r="B62" s="17" t="s">
        <v>198</v>
      </c>
      <c r="C62" s="17" t="s">
        <v>199</v>
      </c>
      <c r="D62" s="17" t="s">
        <v>200</v>
      </c>
      <c r="E62" s="17"/>
      <c r="F62" s="17"/>
      <c r="G62" s="17"/>
      <c r="H62" s="17" t="s">
        <v>201</v>
      </c>
      <c r="I62" s="17"/>
    </row>
    <row r="63" spans="1:9" ht="76.5" x14ac:dyDescent="0.2">
      <c r="A63" s="17" t="s">
        <v>49</v>
      </c>
      <c r="B63" s="17"/>
      <c r="C63" s="17"/>
      <c r="D63" s="17"/>
      <c r="E63" s="17"/>
      <c r="F63" s="17" t="s">
        <v>202</v>
      </c>
      <c r="G63" s="17"/>
      <c r="H63" s="17"/>
      <c r="I63" s="17"/>
    </row>
    <row r="64" spans="1:9" ht="25.5" x14ac:dyDescent="0.2">
      <c r="A64" s="17" t="s">
        <v>50</v>
      </c>
      <c r="B64" s="17"/>
      <c r="C64" s="17"/>
      <c r="D64" s="17"/>
      <c r="E64" s="17"/>
      <c r="F64" s="17"/>
      <c r="G64" s="17"/>
      <c r="H64" s="17" t="s">
        <v>203</v>
      </c>
      <c r="I64" s="17" t="s">
        <v>204</v>
      </c>
    </row>
    <row r="65" spans="1:9" ht="38.25" x14ac:dyDescent="0.2">
      <c r="A65" s="17" t="s">
        <v>51</v>
      </c>
      <c r="B65" s="17"/>
      <c r="C65" s="17"/>
      <c r="D65" s="17"/>
      <c r="E65" s="17"/>
      <c r="F65" s="17"/>
      <c r="G65" s="17"/>
      <c r="H65" s="17" t="s">
        <v>205</v>
      </c>
      <c r="I65" s="17" t="s">
        <v>206</v>
      </c>
    </row>
    <row r="66" spans="1:9" ht="25.5" x14ac:dyDescent="0.2">
      <c r="A66" s="17" t="s">
        <v>52</v>
      </c>
      <c r="B66" s="17"/>
      <c r="C66" s="17"/>
      <c r="D66" s="17"/>
      <c r="E66" s="17"/>
      <c r="F66" s="17"/>
      <c r="G66" s="17"/>
      <c r="H66" s="17" t="s">
        <v>207</v>
      </c>
      <c r="I66" s="17" t="s">
        <v>208</v>
      </c>
    </row>
    <row r="67" spans="1:9" ht="25.5" x14ac:dyDescent="0.2">
      <c r="A67" s="17" t="s">
        <v>52</v>
      </c>
      <c r="B67" s="17"/>
      <c r="C67" s="17"/>
      <c r="D67" s="17"/>
      <c r="E67" s="17"/>
      <c r="F67" s="17"/>
      <c r="G67" s="17"/>
      <c r="H67" s="17" t="s">
        <v>209</v>
      </c>
      <c r="I67" s="17"/>
    </row>
    <row r="68" spans="1:9" ht="25.5" x14ac:dyDescent="0.2">
      <c r="A68" s="17" t="s">
        <v>52</v>
      </c>
      <c r="B68" s="17"/>
      <c r="C68" s="17"/>
      <c r="D68" s="17"/>
      <c r="E68" s="17"/>
      <c r="F68" s="17"/>
      <c r="G68" s="17"/>
      <c r="H68" s="17" t="s">
        <v>210</v>
      </c>
      <c r="I68" s="17"/>
    </row>
    <row r="69" spans="1:9" x14ac:dyDescent="0.2">
      <c r="A69" s="17" t="s">
        <v>53</v>
      </c>
      <c r="B69" s="17"/>
      <c r="C69" s="17"/>
      <c r="D69" s="17"/>
      <c r="E69" s="17"/>
      <c r="F69" s="17"/>
      <c r="G69" s="17"/>
      <c r="H69" s="17"/>
      <c r="I69" s="17" t="s">
        <v>211</v>
      </c>
    </row>
    <row r="70" spans="1:9" ht="38.25" x14ac:dyDescent="0.2">
      <c r="A70" s="17" t="s">
        <v>53</v>
      </c>
      <c r="B70" s="17"/>
      <c r="C70" s="17"/>
      <c r="D70" s="17"/>
      <c r="E70" s="17"/>
      <c r="F70" s="17"/>
      <c r="G70" s="17"/>
      <c r="H70" s="17" t="s">
        <v>212</v>
      </c>
      <c r="I70" s="17" t="s">
        <v>213</v>
      </c>
    </row>
    <row r="71" spans="1:9" ht="63.75" x14ac:dyDescent="0.2">
      <c r="A71" s="17" t="s">
        <v>53</v>
      </c>
      <c r="B71" s="17"/>
      <c r="C71" s="17"/>
      <c r="D71" s="17"/>
      <c r="E71" s="17"/>
      <c r="F71" s="17"/>
      <c r="G71" s="17"/>
      <c r="H71" s="17"/>
      <c r="I71" s="17" t="s">
        <v>214</v>
      </c>
    </row>
    <row r="72" spans="1:9" ht="51" x14ac:dyDescent="0.2">
      <c r="A72" s="17" t="s">
        <v>53</v>
      </c>
      <c r="B72" s="17"/>
      <c r="C72" s="17"/>
      <c r="D72" s="17"/>
      <c r="E72" s="17"/>
      <c r="F72" s="17"/>
      <c r="G72" s="17"/>
      <c r="H72" s="17" t="s">
        <v>215</v>
      </c>
      <c r="I72" s="17" t="s">
        <v>216</v>
      </c>
    </row>
    <row r="73" spans="1:9" ht="114.75" x14ac:dyDescent="0.2">
      <c r="A73" s="17" t="s">
        <v>53</v>
      </c>
      <c r="B73" s="17"/>
      <c r="C73" s="17"/>
      <c r="D73" s="17"/>
      <c r="E73" s="17"/>
      <c r="F73" s="17"/>
      <c r="G73" s="17"/>
      <c r="H73" s="17" t="s">
        <v>217</v>
      </c>
      <c r="I73" s="17" t="s">
        <v>218</v>
      </c>
    </row>
    <row r="74" spans="1:9" ht="25.5" x14ac:dyDescent="0.2">
      <c r="A74" s="17" t="s">
        <v>53</v>
      </c>
      <c r="B74" s="17"/>
      <c r="C74" s="17"/>
      <c r="D74" s="17"/>
      <c r="E74" s="17"/>
      <c r="F74" s="17"/>
      <c r="G74" s="17"/>
      <c r="H74" s="17"/>
      <c r="I74" s="17" t="s">
        <v>219</v>
      </c>
    </row>
    <row r="75" spans="1:9" ht="76.5" x14ac:dyDescent="0.2">
      <c r="A75" s="17" t="s">
        <v>53</v>
      </c>
      <c r="B75" s="17"/>
      <c r="C75" s="17"/>
      <c r="D75" s="17"/>
      <c r="E75" s="17"/>
      <c r="F75" s="17"/>
      <c r="G75" s="17"/>
      <c r="H75" s="17" t="s">
        <v>220</v>
      </c>
      <c r="I75" s="17" t="s">
        <v>221</v>
      </c>
    </row>
    <row r="76" spans="1:9" ht="127.5" x14ac:dyDescent="0.2">
      <c r="A76" s="17" t="s">
        <v>75</v>
      </c>
      <c r="B76" s="17"/>
      <c r="C76" s="17"/>
      <c r="D76" s="17"/>
      <c r="E76" s="17"/>
      <c r="F76" s="17" t="s">
        <v>222</v>
      </c>
      <c r="G76" s="17" t="s">
        <v>223</v>
      </c>
      <c r="H76" s="17" t="s">
        <v>224</v>
      </c>
      <c r="I76" s="17" t="s">
        <v>225</v>
      </c>
    </row>
    <row r="77" spans="1:9" ht="51" x14ac:dyDescent="0.2">
      <c r="A77" s="17" t="s">
        <v>75</v>
      </c>
      <c r="B77" s="17"/>
      <c r="C77" s="17"/>
      <c r="D77" s="17"/>
      <c r="E77" s="17"/>
      <c r="F77" s="17"/>
      <c r="G77" s="17"/>
      <c r="H77" s="17" t="s">
        <v>226</v>
      </c>
      <c r="I77" s="17" t="s">
        <v>227</v>
      </c>
    </row>
    <row r="78" spans="1:9" ht="63.75" x14ac:dyDescent="0.2">
      <c r="A78" s="17" t="s">
        <v>75</v>
      </c>
      <c r="B78" s="17"/>
      <c r="C78" s="17"/>
      <c r="D78" s="17"/>
      <c r="E78" s="17"/>
      <c r="F78" s="17"/>
      <c r="G78" s="17"/>
      <c r="H78" s="17" t="s">
        <v>228</v>
      </c>
      <c r="I78" s="17" t="s">
        <v>229</v>
      </c>
    </row>
    <row r="79" spans="1:9" ht="38.25" x14ac:dyDescent="0.2">
      <c r="A79" s="17" t="s">
        <v>75</v>
      </c>
      <c r="B79" s="17"/>
      <c r="C79" s="17"/>
      <c r="D79" s="17"/>
      <c r="E79" s="17"/>
      <c r="F79" s="17"/>
      <c r="G79" s="17"/>
      <c r="H79" s="17" t="s">
        <v>230</v>
      </c>
      <c r="I79" s="17"/>
    </row>
    <row r="80" spans="1:9" ht="51" x14ac:dyDescent="0.2">
      <c r="A80" s="17" t="s">
        <v>54</v>
      </c>
      <c r="B80" s="17"/>
      <c r="C80" s="17"/>
      <c r="D80" s="17"/>
      <c r="E80" s="17"/>
      <c r="F80" s="17"/>
      <c r="G80" s="17"/>
      <c r="H80" s="17" t="s">
        <v>231</v>
      </c>
      <c r="I80" s="17" t="s">
        <v>232</v>
      </c>
    </row>
    <row r="81" spans="1:9" ht="51" x14ac:dyDescent="0.2">
      <c r="A81" s="17" t="s">
        <v>54</v>
      </c>
      <c r="B81" s="17"/>
      <c r="C81" s="17"/>
      <c r="D81" s="17"/>
      <c r="E81" s="17"/>
      <c r="F81" s="17"/>
      <c r="G81" s="17"/>
      <c r="H81" s="17"/>
      <c r="I81" s="17" t="s">
        <v>233</v>
      </c>
    </row>
    <row r="82" spans="1:9" ht="51" x14ac:dyDescent="0.2">
      <c r="A82" s="17" t="s">
        <v>54</v>
      </c>
      <c r="B82" s="17"/>
      <c r="C82" s="17"/>
      <c r="D82" s="17"/>
      <c r="E82" s="17"/>
      <c r="F82" s="17"/>
      <c r="G82" s="17"/>
      <c r="H82" s="17" t="s">
        <v>234</v>
      </c>
      <c r="I82" s="17" t="s">
        <v>235</v>
      </c>
    </row>
    <row r="83" spans="1:9" ht="38.25" x14ac:dyDescent="0.2">
      <c r="A83" s="17" t="s">
        <v>76</v>
      </c>
      <c r="B83" s="17"/>
      <c r="C83" s="17"/>
      <c r="D83" s="17"/>
      <c r="E83" s="17"/>
      <c r="F83" s="17"/>
      <c r="G83" s="17"/>
      <c r="H83" s="17" t="s">
        <v>236</v>
      </c>
      <c r="I83" s="17" t="s">
        <v>237</v>
      </c>
    </row>
    <row r="84" spans="1:9" ht="38.25" x14ac:dyDescent="0.2">
      <c r="A84" s="17" t="s">
        <v>77</v>
      </c>
      <c r="B84" s="17"/>
      <c r="C84" s="17"/>
      <c r="D84" s="17"/>
      <c r="E84" s="17"/>
      <c r="F84" s="17"/>
      <c r="G84" s="17"/>
      <c r="H84" s="17" t="s">
        <v>238</v>
      </c>
      <c r="I84" s="17" t="s">
        <v>239</v>
      </c>
    </row>
    <row r="85" spans="1:9" ht="89.25" x14ac:dyDescent="0.2">
      <c r="A85" s="17" t="s">
        <v>77</v>
      </c>
      <c r="B85" s="17"/>
      <c r="C85" s="17"/>
      <c r="D85" s="17"/>
      <c r="E85" s="17" t="s">
        <v>240</v>
      </c>
      <c r="F85" s="17"/>
      <c r="G85" s="17"/>
      <c r="H85" s="17" t="s">
        <v>241</v>
      </c>
      <c r="I85" s="17" t="s">
        <v>242</v>
      </c>
    </row>
    <row r="86" spans="1:9" ht="38.25" x14ac:dyDescent="0.2">
      <c r="A86" s="17" t="s">
        <v>77</v>
      </c>
      <c r="B86" s="17"/>
      <c r="C86" s="17"/>
      <c r="D86" s="17"/>
      <c r="E86" s="17"/>
      <c r="F86" s="17"/>
      <c r="G86" s="17"/>
      <c r="H86" s="17" t="s">
        <v>243</v>
      </c>
      <c r="I86" s="17"/>
    </row>
    <row r="87" spans="1:9" ht="38.25" x14ac:dyDescent="0.2">
      <c r="A87" s="17" t="s">
        <v>77</v>
      </c>
      <c r="B87" s="17"/>
      <c r="C87" s="17"/>
      <c r="D87" s="17"/>
      <c r="E87" s="17"/>
      <c r="F87" s="17" t="s">
        <v>244</v>
      </c>
      <c r="G87" s="17"/>
      <c r="H87" s="17"/>
      <c r="I87" s="17"/>
    </row>
    <row r="88" spans="1:9" ht="140.25" x14ac:dyDescent="0.2">
      <c r="A88" s="17" t="s">
        <v>55</v>
      </c>
      <c r="B88" s="17"/>
      <c r="C88" s="17"/>
      <c r="D88" s="17"/>
      <c r="E88" s="17"/>
      <c r="F88" s="17"/>
      <c r="G88" s="17"/>
      <c r="H88" s="17" t="s">
        <v>245</v>
      </c>
      <c r="I88" s="17" t="s">
        <v>246</v>
      </c>
    </row>
    <row r="89" spans="1:9" ht="51" x14ac:dyDescent="0.2">
      <c r="A89" s="17" t="s">
        <v>55</v>
      </c>
      <c r="B89" s="17"/>
      <c r="C89" s="17"/>
      <c r="D89" s="17"/>
      <c r="E89" s="17"/>
      <c r="F89" s="17"/>
      <c r="G89" s="17"/>
      <c r="H89" s="17" t="s">
        <v>247</v>
      </c>
      <c r="I89" s="17" t="s">
        <v>248</v>
      </c>
    </row>
    <row r="90" spans="1:9" ht="25.5" x14ac:dyDescent="0.2">
      <c r="A90" s="17" t="s">
        <v>55</v>
      </c>
      <c r="B90" s="17"/>
      <c r="C90" s="17"/>
      <c r="D90" s="17"/>
      <c r="E90" s="17"/>
      <c r="F90" s="17"/>
      <c r="G90" s="17"/>
      <c r="H90" s="17" t="s">
        <v>249</v>
      </c>
      <c r="I90" s="17" t="s">
        <v>250</v>
      </c>
    </row>
    <row r="91" spans="1:9" ht="25.5" x14ac:dyDescent="0.2">
      <c r="A91" s="17" t="s">
        <v>55</v>
      </c>
      <c r="B91" s="17"/>
      <c r="C91" s="17"/>
      <c r="D91" s="17"/>
      <c r="E91" s="17"/>
      <c r="F91" s="17"/>
      <c r="G91" s="17"/>
      <c r="H91" s="17" t="s">
        <v>251</v>
      </c>
      <c r="I91" s="17" t="s">
        <v>252</v>
      </c>
    </row>
    <row r="92" spans="1:9" ht="114.75" x14ac:dyDescent="0.2">
      <c r="A92" s="17" t="s">
        <v>55</v>
      </c>
      <c r="B92" s="17"/>
      <c r="C92" s="17"/>
      <c r="D92" s="17"/>
      <c r="E92" s="17"/>
      <c r="F92" s="17" t="s">
        <v>253</v>
      </c>
      <c r="G92" s="17"/>
      <c r="H92" s="17"/>
      <c r="I92" s="17" t="s">
        <v>254</v>
      </c>
    </row>
    <row r="93" spans="1:9" ht="63.75" x14ac:dyDescent="0.2">
      <c r="A93" s="17" t="s">
        <v>55</v>
      </c>
      <c r="B93" s="17"/>
      <c r="C93" s="17"/>
      <c r="D93" s="17"/>
      <c r="E93" s="17" t="s">
        <v>255</v>
      </c>
      <c r="F93" s="17"/>
      <c r="G93" s="17" t="s">
        <v>256</v>
      </c>
      <c r="H93" s="17"/>
      <c r="I93" s="17" t="s">
        <v>257</v>
      </c>
    </row>
    <row r="94" spans="1:9" ht="25.5" x14ac:dyDescent="0.2">
      <c r="A94" s="17" t="s">
        <v>55</v>
      </c>
      <c r="B94" s="17"/>
      <c r="C94" s="17"/>
      <c r="D94" s="17"/>
      <c r="E94" s="17" t="s">
        <v>258</v>
      </c>
      <c r="F94" s="17"/>
      <c r="G94" s="17"/>
      <c r="H94" s="17"/>
      <c r="I94" s="17" t="s">
        <v>259</v>
      </c>
    </row>
    <row r="95" spans="1:9" ht="38.25" x14ac:dyDescent="0.2">
      <c r="A95" s="17" t="s">
        <v>55</v>
      </c>
      <c r="B95" s="17"/>
      <c r="C95" s="17"/>
      <c r="D95" s="17"/>
      <c r="E95" s="17"/>
      <c r="F95" s="17"/>
      <c r="G95" s="17"/>
      <c r="H95" s="17" t="s">
        <v>260</v>
      </c>
      <c r="I95" s="17" t="s">
        <v>261</v>
      </c>
    </row>
    <row r="96" spans="1:9" ht="255" x14ac:dyDescent="0.2">
      <c r="A96" s="17" t="s">
        <v>55</v>
      </c>
      <c r="B96" s="17"/>
      <c r="C96" s="17"/>
      <c r="D96" s="17"/>
      <c r="E96" s="17"/>
      <c r="F96" s="17"/>
      <c r="G96" s="17" t="s">
        <v>262</v>
      </c>
      <c r="H96" s="17"/>
      <c r="I96" s="17"/>
    </row>
    <row r="97" spans="1:9" ht="25.5" x14ac:dyDescent="0.2">
      <c r="A97" s="17" t="s">
        <v>55</v>
      </c>
      <c r="B97" s="17"/>
      <c r="C97" s="17"/>
      <c r="D97" s="17"/>
      <c r="E97" s="17"/>
      <c r="F97" s="17"/>
      <c r="G97" s="17"/>
      <c r="H97" s="17" t="s">
        <v>263</v>
      </c>
      <c r="I97" s="17" t="s">
        <v>264</v>
      </c>
    </row>
    <row r="98" spans="1:9" ht="25.5" x14ac:dyDescent="0.2">
      <c r="A98" s="17" t="s">
        <v>55</v>
      </c>
      <c r="B98" s="17"/>
      <c r="C98" s="17"/>
      <c r="D98" s="17"/>
      <c r="E98" s="17"/>
      <c r="F98" s="17"/>
      <c r="G98" s="17"/>
      <c r="H98" s="17" t="s">
        <v>265</v>
      </c>
      <c r="I98" s="17" t="s">
        <v>266</v>
      </c>
    </row>
    <row r="99" spans="1:9" ht="38.25" x14ac:dyDescent="0.2">
      <c r="A99" s="17" t="s">
        <v>55</v>
      </c>
      <c r="B99" s="17"/>
      <c r="C99" s="17"/>
      <c r="D99" s="17"/>
      <c r="E99" s="17"/>
      <c r="F99" s="17"/>
      <c r="G99" s="17"/>
      <c r="H99" s="17" t="s">
        <v>267</v>
      </c>
      <c r="I99" s="17" t="s">
        <v>268</v>
      </c>
    </row>
    <row r="100" spans="1:9" ht="140.25" x14ac:dyDescent="0.2">
      <c r="A100" s="17" t="s">
        <v>55</v>
      </c>
      <c r="B100" s="17"/>
      <c r="C100" s="17"/>
      <c r="D100" s="17"/>
      <c r="E100" s="17"/>
      <c r="F100" s="17"/>
      <c r="G100" s="17" t="s">
        <v>269</v>
      </c>
      <c r="H100" s="17" t="s">
        <v>270</v>
      </c>
      <c r="I100" s="17" t="s">
        <v>271</v>
      </c>
    </row>
    <row r="101" spans="1:9" ht="38.25" x14ac:dyDescent="0.2">
      <c r="A101" s="17" t="s">
        <v>55</v>
      </c>
      <c r="B101" s="17"/>
      <c r="C101" s="17"/>
      <c r="D101" s="17"/>
      <c r="E101" s="17"/>
      <c r="F101" s="17"/>
      <c r="G101" s="17"/>
      <c r="H101" s="17"/>
      <c r="I101" s="17" t="s">
        <v>272</v>
      </c>
    </row>
    <row r="102" spans="1:9" ht="38.25" x14ac:dyDescent="0.2">
      <c r="A102" s="17" t="s">
        <v>55</v>
      </c>
      <c r="B102" s="17"/>
      <c r="C102" s="17"/>
      <c r="D102" s="17"/>
      <c r="E102" s="17"/>
      <c r="F102" s="17"/>
      <c r="G102" s="17"/>
      <c r="H102" s="17" t="s">
        <v>273</v>
      </c>
      <c r="I102" s="17" t="s">
        <v>274</v>
      </c>
    </row>
    <row r="103" spans="1:9" ht="25.5" x14ac:dyDescent="0.2">
      <c r="A103" s="17" t="s">
        <v>55</v>
      </c>
      <c r="B103" s="17"/>
      <c r="C103" s="17"/>
      <c r="D103" s="17"/>
      <c r="E103" s="17"/>
      <c r="F103" s="17"/>
      <c r="G103" s="17"/>
      <c r="H103" s="17" t="s">
        <v>275</v>
      </c>
      <c r="I103" s="17"/>
    </row>
    <row r="104" spans="1:9" ht="25.5" x14ac:dyDescent="0.2">
      <c r="A104" s="17" t="s">
        <v>55</v>
      </c>
      <c r="B104" s="17"/>
      <c r="C104" s="17"/>
      <c r="D104" s="17"/>
      <c r="E104" s="17"/>
      <c r="F104" s="17"/>
      <c r="G104" s="17"/>
      <c r="H104" s="17" t="s">
        <v>276</v>
      </c>
      <c r="I104" s="17"/>
    </row>
    <row r="105" spans="1:9" ht="25.5" x14ac:dyDescent="0.2">
      <c r="A105" s="17" t="s">
        <v>55</v>
      </c>
      <c r="B105" s="17"/>
      <c r="C105" s="17"/>
      <c r="D105" s="17"/>
      <c r="E105" s="17"/>
      <c r="F105" s="17"/>
      <c r="G105" s="17"/>
      <c r="H105" s="17" t="s">
        <v>277</v>
      </c>
      <c r="I105" s="17"/>
    </row>
    <row r="106" spans="1:9" ht="25.5" x14ac:dyDescent="0.2">
      <c r="A106" s="17" t="s">
        <v>55</v>
      </c>
      <c r="B106" s="17"/>
      <c r="C106" s="17"/>
      <c r="D106" s="17"/>
      <c r="E106" s="17"/>
      <c r="F106" s="17"/>
      <c r="G106" s="17"/>
      <c r="H106" s="17"/>
      <c r="I106" s="17"/>
    </row>
    <row r="107" spans="1:9" ht="25.5" x14ac:dyDescent="0.2">
      <c r="A107" s="17" t="s">
        <v>55</v>
      </c>
      <c r="B107" s="17"/>
      <c r="C107" s="17"/>
      <c r="D107" s="17"/>
      <c r="E107" s="17" t="s">
        <v>278</v>
      </c>
      <c r="F107" s="17"/>
      <c r="G107" s="17"/>
      <c r="H107" s="17"/>
      <c r="I107" s="17"/>
    </row>
    <row r="108" spans="1:9" ht="38.25" x14ac:dyDescent="0.2">
      <c r="A108" s="17" t="s">
        <v>55</v>
      </c>
      <c r="B108" s="17" t="s">
        <v>279</v>
      </c>
      <c r="C108" s="17"/>
      <c r="D108" s="17"/>
      <c r="E108" s="17"/>
      <c r="F108" s="17"/>
      <c r="G108" s="17"/>
      <c r="H108" s="17"/>
      <c r="I108" s="17"/>
    </row>
    <row r="109" spans="1:9" ht="51" x14ac:dyDescent="0.2">
      <c r="A109" s="17" t="s">
        <v>78</v>
      </c>
      <c r="B109" s="17"/>
      <c r="C109" s="17"/>
      <c r="D109" s="17"/>
      <c r="E109" s="17"/>
      <c r="F109" s="17"/>
      <c r="G109" s="17"/>
      <c r="H109" s="17"/>
      <c r="I109" s="17" t="s">
        <v>280</v>
      </c>
    </row>
    <row r="110" spans="1:9" ht="153" x14ac:dyDescent="0.2">
      <c r="A110" s="17" t="s">
        <v>78</v>
      </c>
      <c r="B110" s="17"/>
      <c r="C110" s="17"/>
      <c r="D110" s="17"/>
      <c r="E110" s="17" t="s">
        <v>281</v>
      </c>
      <c r="F110" s="17" t="s">
        <v>282</v>
      </c>
      <c r="G110" s="17" t="s">
        <v>283</v>
      </c>
      <c r="H110" s="17" t="s">
        <v>284</v>
      </c>
      <c r="I110" s="17" t="s">
        <v>285</v>
      </c>
    </row>
    <row r="111" spans="1:9" ht="51" x14ac:dyDescent="0.2">
      <c r="A111" s="17" t="s">
        <v>78</v>
      </c>
      <c r="B111" s="17"/>
      <c r="C111" s="17"/>
      <c r="D111" s="17"/>
      <c r="E111" s="17"/>
      <c r="F111" s="17"/>
      <c r="G111" s="17"/>
      <c r="H111" s="17" t="s">
        <v>286</v>
      </c>
      <c r="I111" s="17" t="s">
        <v>287</v>
      </c>
    </row>
    <row r="112" spans="1:9" ht="76.5" x14ac:dyDescent="0.2">
      <c r="A112" s="17" t="s">
        <v>56</v>
      </c>
      <c r="B112" s="17"/>
      <c r="C112" s="17"/>
      <c r="D112" s="17"/>
      <c r="E112" s="17"/>
      <c r="F112" s="17"/>
      <c r="G112" s="17"/>
      <c r="H112" s="17" t="s">
        <v>288</v>
      </c>
      <c r="I112" s="17" t="s">
        <v>289</v>
      </c>
    </row>
    <row r="113" spans="1:9" ht="51" x14ac:dyDescent="0.2">
      <c r="A113" s="17" t="s">
        <v>56</v>
      </c>
      <c r="B113" s="17"/>
      <c r="C113" s="17"/>
      <c r="D113" s="17"/>
      <c r="E113" s="17"/>
      <c r="F113" s="17"/>
      <c r="G113" s="17"/>
      <c r="H113" s="17" t="s">
        <v>290</v>
      </c>
      <c r="I113" s="17" t="s">
        <v>291</v>
      </c>
    </row>
    <row r="114" spans="1:9" ht="51" x14ac:dyDescent="0.2">
      <c r="A114" s="17" t="s">
        <v>56</v>
      </c>
      <c r="B114" s="17"/>
      <c r="C114" s="17"/>
      <c r="D114" s="17"/>
      <c r="E114" s="17"/>
      <c r="F114" s="17"/>
      <c r="G114" s="17"/>
      <c r="H114" s="17" t="s">
        <v>292</v>
      </c>
      <c r="I114" s="17" t="s">
        <v>293</v>
      </c>
    </row>
    <row r="115" spans="1:9" ht="51" x14ac:dyDescent="0.2">
      <c r="A115" s="17" t="s">
        <v>56</v>
      </c>
      <c r="B115" s="17"/>
      <c r="C115" s="17"/>
      <c r="D115" s="17"/>
      <c r="E115" s="17"/>
      <c r="F115" s="17"/>
      <c r="G115" s="17"/>
      <c r="H115" s="17" t="s">
        <v>294</v>
      </c>
      <c r="I115" s="17" t="s">
        <v>295</v>
      </c>
    </row>
    <row r="116" spans="1:9" ht="51" x14ac:dyDescent="0.2">
      <c r="A116" s="17" t="s">
        <v>56</v>
      </c>
      <c r="B116" s="17"/>
      <c r="C116" s="17"/>
      <c r="D116" s="17"/>
      <c r="E116" s="17"/>
      <c r="F116" s="17"/>
      <c r="G116" s="17"/>
      <c r="H116" s="17" t="s">
        <v>296</v>
      </c>
      <c r="I116" s="17" t="s">
        <v>297</v>
      </c>
    </row>
    <row r="117" spans="1:9" ht="51" x14ac:dyDescent="0.2">
      <c r="A117" s="17" t="s">
        <v>56</v>
      </c>
      <c r="B117" s="17"/>
      <c r="C117" s="17"/>
      <c r="D117" s="17"/>
      <c r="E117" s="17"/>
      <c r="F117" s="17"/>
      <c r="G117" s="17"/>
      <c r="H117" s="17" t="s">
        <v>298</v>
      </c>
      <c r="I117" s="17" t="s">
        <v>299</v>
      </c>
    </row>
    <row r="118" spans="1:9" ht="63.75" x14ac:dyDescent="0.2">
      <c r="A118" s="17" t="s">
        <v>56</v>
      </c>
      <c r="B118" s="17"/>
      <c r="C118" s="17"/>
      <c r="D118" s="17"/>
      <c r="E118" s="17"/>
      <c r="F118" s="17"/>
      <c r="G118" s="17"/>
      <c r="H118" s="17" t="s">
        <v>300</v>
      </c>
      <c r="I118" s="17"/>
    </row>
    <row r="119" spans="1:9" ht="63.75" x14ac:dyDescent="0.2">
      <c r="A119" s="17" t="s">
        <v>56</v>
      </c>
      <c r="B119" s="17"/>
      <c r="C119" s="17"/>
      <c r="D119" s="17" t="s">
        <v>301</v>
      </c>
      <c r="E119" s="17"/>
      <c r="F119" s="17"/>
      <c r="G119" s="17"/>
      <c r="H119" s="17"/>
      <c r="I119" s="17"/>
    </row>
  </sheetData>
  <sortState xmlns:xlrd2="http://schemas.microsoft.com/office/spreadsheetml/2017/richdata2" ref="A2:I53">
    <sortCondition ref="A1"/>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D9324B05E646B498A43B797328D218E" ma:contentTypeVersion="4" ma:contentTypeDescription="Crear nuevo documento." ma:contentTypeScope="" ma:versionID="e13456ffbb9c0ce6ffbae812eac2dd32">
  <xsd:schema xmlns:xsd="http://www.w3.org/2001/XMLSchema" xmlns:xs="http://www.w3.org/2001/XMLSchema" xmlns:p="http://schemas.microsoft.com/office/2006/metadata/properties" xmlns:ns2="064799f5-a73b-4ff1-8fe6-6344afeef39e" xmlns:ns3="9e25231a-f3f5-49be-87f6-e32b8ba66f8d" xmlns:ns4="5b57d22d-0ec8-451b-bcf0-279f33863e76" targetNamespace="http://schemas.microsoft.com/office/2006/metadata/properties" ma:root="true" ma:fieldsID="08c5488919f7dc41bfa7dbef109761eb" ns2:_="" ns3:_="" ns4:_="">
    <xsd:import namespace="064799f5-a73b-4ff1-8fe6-6344afeef39e"/>
    <xsd:import namespace="9e25231a-f3f5-49be-87f6-e32b8ba66f8d"/>
    <xsd:import namespace="5b57d22d-0ec8-451b-bcf0-279f33863e76"/>
    <xsd:element name="properties">
      <xsd:complexType>
        <xsd:sequence>
          <xsd:element name="documentManagement">
            <xsd:complexType>
              <xsd:all>
                <xsd:element ref="ns2:Versi_x00f3_n_x0020_SIGC" minOccurs="0"/>
                <xsd:element ref="ns2:Fecha" minOccurs="0"/>
                <xsd:element ref="ns3:Descripci_x00f3_n"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799f5-a73b-4ff1-8fe6-6344afeef39e" elementFormDefault="qualified">
    <xsd:import namespace="http://schemas.microsoft.com/office/2006/documentManagement/types"/>
    <xsd:import namespace="http://schemas.microsoft.com/office/infopath/2007/PartnerControls"/>
    <xsd:element name="Versi_x00f3_n_x0020_SIGC" ma:index="8" nillable="true" ma:displayName="Versión SGIC" ma:default="V01" ma:format="Dropdown" ma:internalName="Versi_x00f3_n_x0020_SIGC">
      <xsd:simpleType>
        <xsd:restriction base="dms:Choice">
          <xsd:enumeration value="V01"/>
          <xsd:enumeration value="V02"/>
          <xsd:enumeration value="V03"/>
        </xsd:restriction>
      </xsd:simpleType>
    </xsd:element>
    <xsd:element name="Fecha" ma:index="9" nillable="true" ma:displayName="Fecha" ma:format="DateOnly" ma:internalName="Fech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25231a-f3f5-49be-87f6-e32b8ba66f8d" elementFormDefault="qualified">
    <xsd:import namespace="http://schemas.microsoft.com/office/2006/documentManagement/types"/>
    <xsd:import namespace="http://schemas.microsoft.com/office/infopath/2007/PartnerControls"/>
    <xsd:element name="Descripci_x00f3_n" ma:index="10" nillable="true" ma:displayName="Descripción" ma:internalName="Descripci_x00f3_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57d22d-0ec8-451b-bcf0-279f33863e76"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ci_x00f3_n xmlns="9e25231a-f3f5-49be-87f6-e32b8ba66f8d" xsi:nil="true"/>
    <Versi_x00f3_n_x0020_SIGC xmlns="064799f5-a73b-4ff1-8fe6-6344afeef39e">V01</Versi_x00f3_n_x0020_SIGC>
    <Fecha xmlns="064799f5-a73b-4ff1-8fe6-6344afeef39e" xsi:nil="true"/>
  </documentManagement>
</p:properties>
</file>

<file path=customXml/itemProps1.xml><?xml version="1.0" encoding="utf-8"?>
<ds:datastoreItem xmlns:ds="http://schemas.openxmlformats.org/officeDocument/2006/customXml" ds:itemID="{A5321B51-980E-41BD-8585-5A1104C3229D}"/>
</file>

<file path=customXml/itemProps2.xml><?xml version="1.0" encoding="utf-8"?>
<ds:datastoreItem xmlns:ds="http://schemas.openxmlformats.org/officeDocument/2006/customXml" ds:itemID="{233DA901-13D5-4F7E-91A3-8A2C42886F50}"/>
</file>

<file path=customXml/itemProps3.xml><?xml version="1.0" encoding="utf-8"?>
<ds:datastoreItem xmlns:ds="http://schemas.openxmlformats.org/officeDocument/2006/customXml" ds:itemID="{61B57C68-867E-493C-8687-7990D9EB3F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Preguntas</vt:lpstr>
      <vt:lpstr>Doctorados</vt:lpstr>
      <vt:lpstr>Comentarios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Cobo Salcines, Beatriz</dc:creator>
  <cp:lastModifiedBy>Cobo Salcines, Beatriz</cp:lastModifiedBy>
  <cp:lastPrinted>2022-03-29T07:03:47Z</cp:lastPrinted>
  <dcterms:created xsi:type="dcterms:W3CDTF">2016-03-07T08:28:55Z</dcterms:created>
  <dcterms:modified xsi:type="dcterms:W3CDTF">2026-03-20T08:59:46Z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0x0101001D9324B05E646B498A43B797328D218E</vt:lpwstr>
  </property>
</Properties>
</file>