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5-EVALUACION ACTIVIDAD DOCENTE\INFORMES AREA DE CALIDAD\Informe Area de Calidad 2025-2026\"/>
    </mc:Choice>
  </mc:AlternateContent>
  <xr:revisionPtr revIDLastSave="0" documentId="13_ncr:1_{D9FA7132-FFD6-4DAB-BAD1-E4FD68990CBF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Portada" sheetId="4" r:id="rId1"/>
    <sheet name="Preguntas" sheetId="3" r:id="rId2"/>
    <sheet name="Valoración General" sheetId="1" r:id="rId3"/>
  </sheets>
  <definedNames>
    <definedName name="_xlnm.Print_Titles" localSheetId="2">'Valoración General'!$1:$2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1" i="1" l="1"/>
  <c r="C41" i="1"/>
  <c r="D34" i="1" l="1"/>
  <c r="D39" i="1"/>
  <c r="D40" i="1"/>
  <c r="D38" i="1"/>
  <c r="D37" i="1"/>
  <c r="D33" i="1"/>
  <c r="D35" i="1"/>
  <c r="D36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9" i="1"/>
  <c r="D27" i="1"/>
  <c r="D28" i="1"/>
  <c r="D30" i="1"/>
  <c r="D31" i="1"/>
  <c r="D32" i="1"/>
  <c r="D3" i="1"/>
  <c r="D41" i="1" l="1"/>
</calcChain>
</file>

<file path=xl/sharedStrings.xml><?xml version="1.0" encoding="utf-8"?>
<sst xmlns="http://schemas.openxmlformats.org/spreadsheetml/2006/main" count="93" uniqueCount="93">
  <si>
    <t>Planificación de la Docencia</t>
  </si>
  <si>
    <t>Desarrollo de la Docencia</t>
  </si>
  <si>
    <t>Resultados</t>
  </si>
  <si>
    <t>Innovación y Mejora</t>
  </si>
  <si>
    <t>PLAN</t>
  </si>
  <si>
    <t>Media P1</t>
  </si>
  <si>
    <t>Media P2</t>
  </si>
  <si>
    <t>Media P3</t>
  </si>
  <si>
    <t>Media P4</t>
  </si>
  <si>
    <t xml:space="preserve">Informes Recibidos </t>
  </si>
  <si>
    <t>ARTES Y HUMANIDADES</t>
  </si>
  <si>
    <t>CIENCIAS</t>
  </si>
  <si>
    <t>CIENCIAS DE LA SALUD</t>
  </si>
  <si>
    <t>CIENCIAS SOCIALES Y JURIDICAS</t>
  </si>
  <si>
    <t>INGENIERÍA Y ARQUITECTURA</t>
  </si>
  <si>
    <t>% Informes Realizados</t>
  </si>
  <si>
    <t>Media P5</t>
  </si>
  <si>
    <t>Media P6</t>
  </si>
  <si>
    <t>Media P7</t>
  </si>
  <si>
    <t>Media P8</t>
  </si>
  <si>
    <t>Media P9</t>
  </si>
  <si>
    <t>Media P10</t>
  </si>
  <si>
    <t>Media P11</t>
  </si>
  <si>
    <t>Media P12</t>
  </si>
  <si>
    <t>Media P13</t>
  </si>
  <si>
    <t>Media P14</t>
  </si>
  <si>
    <t>Media P15</t>
  </si>
  <si>
    <t>Media P16</t>
  </si>
  <si>
    <t>Media P17</t>
  </si>
  <si>
    <t>GRADO EN ADMINISTRACION Y DIRECCION DE EMPRESAS</t>
  </si>
  <si>
    <t>GRADO EN CIENCIAS BIOMEDICAS</t>
  </si>
  <si>
    <t>GRADO EN DERECHO</t>
  </si>
  <si>
    <t>GRADO EN ECONOMIA</t>
  </si>
  <si>
    <t>GRADO EN ENFERMERIA</t>
  </si>
  <si>
    <t>GRADO EN ESTUDIOS HISPANICOS</t>
  </si>
  <si>
    <t>GRADO EN FISICA</t>
  </si>
  <si>
    <t>GRADO EN FISIOTERAPIA</t>
  </si>
  <si>
    <t>GRADO EN GEOGRAFIA Y ORDENACION DEL TERRITORIO</t>
  </si>
  <si>
    <t>GRADO EN GESTIÓN HOTELERA Y TURÍSTICA</t>
  </si>
  <si>
    <t>GRADO EN HISTORIA</t>
  </si>
  <si>
    <t>GRADO EN INGENIERIA DE LOS RECURSOS ENERGETICOS</t>
  </si>
  <si>
    <t>GRADO EN INGENIERIA DE LOS RECURSOS MINEROS</t>
  </si>
  <si>
    <t>GRADO EN INGENIERIA DE TECNOLOGIAS DE TELECOMUNICACION</t>
  </si>
  <si>
    <t>GRADO EN INGENIERIA ELECTRICA</t>
  </si>
  <si>
    <t>GRADO EN INGENIERIA EN ELECTRONICA INDUSTRIAL Y AUTOMATICA</t>
  </si>
  <si>
    <t>GRADO EN INGENIERIA EN TECNOLOGIAS INDUSTRIALES</t>
  </si>
  <si>
    <t>GRADO EN INGENIERIA INFORMATICA</t>
  </si>
  <si>
    <t>GRADO EN INGENIERIA MARINA</t>
  </si>
  <si>
    <t>GRADO EN INGENIERIA MARITIMA</t>
  </si>
  <si>
    <t>GRADO EN INGENIERIA MECANICA</t>
  </si>
  <si>
    <t>GRADO EN INGENIERIA NAUTICA Y TRANSPORTE MARITIMO</t>
  </si>
  <si>
    <t>GRADO EN INGENIERIA QUIMICA</t>
  </si>
  <si>
    <t>GRADO EN LOGOPEDIA</t>
  </si>
  <si>
    <t>GRADO EN MAGISTERIO EN ED. INFANTIL Y PRIMARIA</t>
  </si>
  <si>
    <t>GRADO EN MAGISTERIO EN EDUCACION INFANTIL</t>
  </si>
  <si>
    <t>GRADO EN MAGISTERIO EN EDUCACION PRIMARIA</t>
  </si>
  <si>
    <t>GRADO EN MATEMATICAS</t>
  </si>
  <si>
    <t>GRADO EN MEDICINA</t>
  </si>
  <si>
    <t>GRADO EN RELACIONES LABORALES</t>
  </si>
  <si>
    <t>PROGRAMA CORNELL</t>
  </si>
  <si>
    <t>La coordinación de las distintas actividades dentro de la asignatura, especialmente si intervienen distintos profesores, ha sido adecuada.</t>
  </si>
  <si>
    <t xml:space="preserve">Han existido mecanismos de coordinación con el resto de asignaturas del curso y/o la titulación. </t>
  </si>
  <si>
    <t xml:space="preserve">La Guía Docente de la asignatura es clara y se adecúa a lo establecido en la Memoria de verificación de la titulación </t>
  </si>
  <si>
    <t>He desarrollado actividades para conocer el nivel de conocimiento previo de los estudiantes.</t>
  </si>
  <si>
    <t>He dispuesto de un escenario adecuado donde impartir la docencia (aula, laboratorio, taller, instrumentación, recursos didácticos, etc.).</t>
  </si>
  <si>
    <t>El número de estudiantes es adecuado para el correcto desarrollo de la docencia.</t>
  </si>
  <si>
    <t>La preparación previa de los estudiantes es adecuada para seguir la asignatura.</t>
  </si>
  <si>
    <t>Los estudiantes asisten regularmente a las clases.</t>
  </si>
  <si>
    <t>Los estudiantes utilizan los sistemas de atención previstos (tutorías, foros, correo electrónico, plataformas virtuales interactivas, etc.).</t>
  </si>
  <si>
    <t xml:space="preserve">La carga de trabajo del estudiante se adecúa a las horas previstas en el plan docente. </t>
  </si>
  <si>
    <t>He aplicado el sistema de evaluación previsto.</t>
  </si>
  <si>
    <t>He cumplido con el programa previsto en la Guía Docente.</t>
  </si>
  <si>
    <t>La metodología docente aplicada ha permitido que los estudiantes adquieran los resultados de aprendizaje fijados en la guía docente.</t>
  </si>
  <si>
    <t>Los resultados académicos obtenidos por los estudiantes han sido satisfactorios.</t>
  </si>
  <si>
    <t>Reviso los materiales y recursos didácticos de la asignatura, cuando es necesario.</t>
  </si>
  <si>
    <t>Participo en actividades de formación del profesorado.</t>
  </si>
  <si>
    <t>Número Unidades Docentes cumplen criterio</t>
  </si>
  <si>
    <t>GRADO EN INGENIERIA CIVIL</t>
  </si>
  <si>
    <t>GRADO EN INGENIERIA MARITIMA Y ARQUITECTURA NAVAL</t>
  </si>
  <si>
    <t>MEDIA UC GRADO</t>
  </si>
  <si>
    <t>LISTADO PREGUNTAS INFORME DE PROFESOR</t>
  </si>
  <si>
    <t>PLANIFICACIÓN DE LA DOCENCIA</t>
  </si>
  <si>
    <t>DESARROLLO DE LA DOCENCIA</t>
  </si>
  <si>
    <t>RESULTADOS</t>
  </si>
  <si>
    <t>INNOVACIÓN Y MEJORA</t>
  </si>
  <si>
    <t>Reviso la metodología docente de la asignatura, cuando es necesario.</t>
  </si>
  <si>
    <t>VICERRECTORADO DE ORDENACIÓN ACADÉMICA</t>
  </si>
  <si>
    <t>UNIVERSIDAD DE CANTABRIA</t>
  </si>
  <si>
    <t>INFORME DEL PROFESOR</t>
  </si>
  <si>
    <t xml:space="preserve">TABLA DE RESULTADOS </t>
  </si>
  <si>
    <t>TÍTULOS DE GRADO</t>
  </si>
  <si>
    <t>CURSO 2025-2026</t>
  </si>
  <si>
    <t>Media Informe de Profesor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</si>
</sst>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  <charset val="1"/>
    </font>
    <font>
      <b/>
      <sz val="11"/>
      <color rgb="FFFFFFFF"/>
      <name val="Calibri"/>
      <family val="2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4" fillId="0" borderId="0" xfId="0" applyNumberFormat="1" applyFont="1" applyAlignment="1">
      <alignment horizontal="center" vertical="center" wrapText="1"/>
    </xf>
    <xf numFmtId="164" fontId="4" fillId="0" borderId="0" xfId="3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4" fontId="4" fillId="0" borderId="0" xfId="3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9" fontId="6" fillId="2" borderId="0" xfId="3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0" fontId="7" fillId="3" borderId="0" xfId="5" applyFill="1" applyAlignment="1">
      <alignment horizontal="center" vertical="center" wrapText="1"/>
    </xf>
    <xf numFmtId="0" fontId="8" fillId="0" borderId="9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 indent="1"/>
    </xf>
    <xf numFmtId="0" fontId="1" fillId="0" borderId="0" xfId="6"/>
    <xf numFmtId="0" fontId="7" fillId="0" borderId="0" xfId="5"/>
    <xf numFmtId="0" fontId="10" fillId="0" borderId="0" xfId="6" applyFont="1" applyAlignment="1">
      <alignment horizontal="center"/>
    </xf>
    <xf numFmtId="0" fontId="11" fillId="0" borderId="11" xfId="6" applyFont="1" applyBorder="1" applyAlignment="1">
      <alignment horizontal="center" vertical="distributed"/>
    </xf>
    <xf numFmtId="0" fontId="11" fillId="0" borderId="12" xfId="6" applyFont="1" applyBorder="1" applyAlignment="1">
      <alignment horizontal="center" vertical="distributed"/>
    </xf>
    <xf numFmtId="0" fontId="11" fillId="0" borderId="13" xfId="6" applyFont="1" applyBorder="1" applyAlignment="1">
      <alignment horizontal="center" vertical="distributed"/>
    </xf>
    <xf numFmtId="0" fontId="11" fillId="0" borderId="14" xfId="6" applyFont="1" applyBorder="1" applyAlignment="1">
      <alignment horizontal="center" vertical="distributed"/>
    </xf>
    <xf numFmtId="0" fontId="11" fillId="0" borderId="0" xfId="6" applyFont="1" applyAlignment="1">
      <alignment horizontal="center" vertical="distributed"/>
    </xf>
    <xf numFmtId="0" fontId="11" fillId="0" borderId="15" xfId="6" applyFont="1" applyBorder="1" applyAlignment="1">
      <alignment horizontal="center" vertical="distributed"/>
    </xf>
    <xf numFmtId="0" fontId="11" fillId="0" borderId="16" xfId="6" applyFont="1" applyBorder="1" applyAlignment="1">
      <alignment horizontal="center" vertical="distributed"/>
    </xf>
    <xf numFmtId="0" fontId="11" fillId="0" borderId="17" xfId="6" applyFont="1" applyBorder="1" applyAlignment="1">
      <alignment horizontal="center" vertical="distributed"/>
    </xf>
    <xf numFmtId="0" fontId="11" fillId="0" borderId="2" xfId="6" applyFont="1" applyBorder="1" applyAlignment="1">
      <alignment horizontal="center" vertical="distributed"/>
    </xf>
    <xf numFmtId="0" fontId="12" fillId="0" borderId="0" xfId="6" applyFont="1" applyAlignment="1">
      <alignment horizontal="center"/>
    </xf>
    <xf numFmtId="0" fontId="12" fillId="0" borderId="0" xfId="6" applyFont="1" applyAlignment="1">
      <alignment horizontal="center" vertical="center"/>
    </xf>
    <xf numFmtId="0" fontId="8" fillId="0" borderId="8" xfId="5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 2" xfId="6" xr:uid="{017123E6-8D2E-410D-8351-50D1ABBBF547}"/>
    <cellStyle name="Normal 4" xfId="4" xr:uid="{E403A828-57CA-4BAA-943A-4EC15B6171B6}"/>
    <cellStyle name="Normal 4 2" xfId="5" xr:uid="{5ABE89CF-A492-4B9A-9289-EF9D490F3884}"/>
    <cellStyle name="Porcentaje" xfId="3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2" name="2 Imagen" descr="Calidad transparente.gif">
          <a:extLst>
            <a:ext uri="{FF2B5EF4-FFF2-40B4-BE49-F238E27FC236}">
              <a16:creationId xmlns:a16="http://schemas.microsoft.com/office/drawing/2014/main" id="{4D8C7683-B713-4B7B-973E-BCA5DB4FD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</xdr:row>
      <xdr:rowOff>9525</xdr:rowOff>
    </xdr:from>
    <xdr:to>
      <xdr:col>1</xdr:col>
      <xdr:colOff>742950</xdr:colOff>
      <xdr:row>4</xdr:row>
      <xdr:rowOff>122168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DE0846-ACCC-490F-8CFB-61F077DE0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00025"/>
          <a:ext cx="1123950" cy="684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7BF4-66BB-4845-8750-B8174C888589}">
  <dimension ref="A1:J19"/>
  <sheetViews>
    <sheetView showGridLines="0" workbookViewId="0">
      <selection activeCell="B10" sqref="B10:J12"/>
    </sheetView>
  </sheetViews>
  <sheetFormatPr baseColWidth="10" defaultRowHeight="12.75" x14ac:dyDescent="0.2"/>
  <cols>
    <col min="1" max="16384" width="11.42578125" style="25"/>
  </cols>
  <sheetData>
    <row r="1" spans="1:10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ht="15" x14ac:dyDescent="0.25">
      <c r="A2" s="24"/>
      <c r="B2" s="24"/>
      <c r="C2" s="26" t="s">
        <v>86</v>
      </c>
      <c r="D2" s="26"/>
      <c r="E2" s="26"/>
      <c r="F2" s="26"/>
      <c r="G2" s="26"/>
      <c r="H2" s="26"/>
      <c r="I2" s="26"/>
      <c r="J2" s="24"/>
    </row>
    <row r="3" spans="1:10" ht="15" x14ac:dyDescent="0.25">
      <c r="A3" s="24"/>
      <c r="B3" s="24"/>
      <c r="C3" s="26" t="s">
        <v>87</v>
      </c>
      <c r="D3" s="26"/>
      <c r="E3" s="26"/>
      <c r="F3" s="26"/>
      <c r="G3" s="26"/>
      <c r="H3" s="26"/>
      <c r="I3" s="26"/>
      <c r="J3" s="24"/>
    </row>
    <row r="4" spans="1:10" ht="15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15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15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15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ht="15.75" thickBo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15" x14ac:dyDescent="0.25">
      <c r="A10" s="24"/>
      <c r="B10" s="27" t="s">
        <v>88</v>
      </c>
      <c r="C10" s="28"/>
      <c r="D10" s="28"/>
      <c r="E10" s="28"/>
      <c r="F10" s="28"/>
      <c r="G10" s="28"/>
      <c r="H10" s="28"/>
      <c r="I10" s="28"/>
      <c r="J10" s="29"/>
    </row>
    <row r="11" spans="1:10" ht="15" x14ac:dyDescent="0.25">
      <c r="A11" s="24"/>
      <c r="B11" s="30"/>
      <c r="C11" s="31"/>
      <c r="D11" s="31"/>
      <c r="E11" s="31"/>
      <c r="F11" s="31"/>
      <c r="G11" s="31"/>
      <c r="H11" s="31"/>
      <c r="I11" s="31"/>
      <c r="J11" s="32"/>
    </row>
    <row r="12" spans="1:10" ht="15.75" thickBot="1" x14ac:dyDescent="0.3">
      <c r="A12" s="24"/>
      <c r="B12" s="33"/>
      <c r="C12" s="34"/>
      <c r="D12" s="34"/>
      <c r="E12" s="34"/>
      <c r="F12" s="34"/>
      <c r="G12" s="34"/>
      <c r="H12" s="34"/>
      <c r="I12" s="34"/>
      <c r="J12" s="35"/>
    </row>
    <row r="13" spans="1:10" ht="15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 spans="1:10" ht="15.75" x14ac:dyDescent="0.25">
      <c r="A14" s="24"/>
      <c r="B14" s="36" t="s">
        <v>89</v>
      </c>
      <c r="C14" s="36"/>
      <c r="D14" s="36"/>
      <c r="E14" s="36"/>
      <c r="F14" s="36"/>
      <c r="G14" s="36"/>
      <c r="H14" s="36"/>
      <c r="I14" s="36"/>
      <c r="J14" s="36"/>
    </row>
    <row r="15" spans="1:10" ht="15.75" x14ac:dyDescent="0.25">
      <c r="A15" s="24"/>
      <c r="B15" s="37" t="s">
        <v>90</v>
      </c>
      <c r="C15" s="37"/>
      <c r="D15" s="37"/>
      <c r="E15" s="37"/>
      <c r="F15" s="37"/>
      <c r="G15" s="37"/>
      <c r="H15" s="37"/>
      <c r="I15" s="37"/>
      <c r="J15" s="37"/>
    </row>
    <row r="16" spans="1:10" ht="15.75" x14ac:dyDescent="0.25">
      <c r="A16" s="24"/>
      <c r="B16" s="36" t="s">
        <v>91</v>
      </c>
      <c r="C16" s="36"/>
      <c r="D16" s="36"/>
      <c r="E16" s="36"/>
      <c r="F16" s="36"/>
      <c r="G16" s="36"/>
      <c r="H16" s="36"/>
      <c r="I16" s="36"/>
      <c r="J16" s="36"/>
    </row>
    <row r="17" spans="1:10" ht="15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5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</row>
  </sheetData>
  <mergeCells count="6">
    <mergeCell ref="B16:J16"/>
    <mergeCell ref="C2:I2"/>
    <mergeCell ref="C3:I3"/>
    <mergeCell ref="B10:J12"/>
    <mergeCell ref="B14:J14"/>
    <mergeCell ref="B15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AEBF-AF54-4330-9163-72B7D5FBBF28}">
  <dimension ref="A1:B22"/>
  <sheetViews>
    <sheetView zoomScaleNormal="100" workbookViewId="0">
      <selection sqref="A1:B1"/>
    </sheetView>
  </sheetViews>
  <sheetFormatPr baseColWidth="10" defaultRowHeight="12.75" x14ac:dyDescent="0.2"/>
  <cols>
    <col min="1" max="1" width="11.85546875" style="21" customWidth="1"/>
    <col min="2" max="2" width="96.7109375" style="21" customWidth="1"/>
    <col min="3" max="16384" width="11.42578125" style="21"/>
  </cols>
  <sheetData>
    <row r="1" spans="1:2" ht="30.75" customHeight="1" x14ac:dyDescent="0.2">
      <c r="A1" s="38" t="s">
        <v>80</v>
      </c>
      <c r="B1" s="38"/>
    </row>
    <row r="2" spans="1:2" ht="25.5" customHeight="1" x14ac:dyDescent="0.2">
      <c r="A2" s="39" t="s">
        <v>81</v>
      </c>
      <c r="B2" s="40"/>
    </row>
    <row r="3" spans="1:2" ht="25.5" customHeight="1" x14ac:dyDescent="0.2">
      <c r="A3" s="22">
        <v>1</v>
      </c>
      <c r="B3" s="23" t="s">
        <v>60</v>
      </c>
    </row>
    <row r="4" spans="1:2" ht="25.5" customHeight="1" x14ac:dyDescent="0.2">
      <c r="A4" s="22">
        <v>2</v>
      </c>
      <c r="B4" s="23" t="s">
        <v>61</v>
      </c>
    </row>
    <row r="5" spans="1:2" ht="24" customHeight="1" x14ac:dyDescent="0.2">
      <c r="A5" s="22">
        <v>3</v>
      </c>
      <c r="B5" s="23" t="s">
        <v>62</v>
      </c>
    </row>
    <row r="6" spans="1:2" ht="24.75" customHeight="1" x14ac:dyDescent="0.2">
      <c r="A6" s="22">
        <v>4</v>
      </c>
      <c r="B6" s="23" t="s">
        <v>63</v>
      </c>
    </row>
    <row r="7" spans="1:2" ht="24.75" customHeight="1" x14ac:dyDescent="0.2">
      <c r="A7" s="39" t="s">
        <v>82</v>
      </c>
      <c r="B7" s="40"/>
    </row>
    <row r="8" spans="1:2" ht="23.25" customHeight="1" x14ac:dyDescent="0.2">
      <c r="A8" s="22">
        <v>5</v>
      </c>
      <c r="B8" s="23" t="s">
        <v>64</v>
      </c>
    </row>
    <row r="9" spans="1:2" ht="25.5" customHeight="1" x14ac:dyDescent="0.2">
      <c r="A9" s="22">
        <v>6</v>
      </c>
      <c r="B9" s="23" t="s">
        <v>65</v>
      </c>
    </row>
    <row r="10" spans="1:2" ht="26.25" customHeight="1" x14ac:dyDescent="0.2">
      <c r="A10" s="22">
        <v>7</v>
      </c>
      <c r="B10" s="23" t="s">
        <v>66</v>
      </c>
    </row>
    <row r="11" spans="1:2" ht="25.5" customHeight="1" x14ac:dyDescent="0.2">
      <c r="A11" s="22">
        <v>8</v>
      </c>
      <c r="B11" s="23" t="s">
        <v>67</v>
      </c>
    </row>
    <row r="12" spans="1:2" ht="30" customHeight="1" x14ac:dyDescent="0.2">
      <c r="A12" s="22">
        <v>9</v>
      </c>
      <c r="B12" s="23" t="s">
        <v>68</v>
      </c>
    </row>
    <row r="13" spans="1:2" ht="25.5" customHeight="1" x14ac:dyDescent="0.2">
      <c r="A13" s="22">
        <v>10</v>
      </c>
      <c r="B13" s="23" t="s">
        <v>69</v>
      </c>
    </row>
    <row r="14" spans="1:2" ht="25.5" customHeight="1" x14ac:dyDescent="0.2">
      <c r="A14" s="22">
        <v>11</v>
      </c>
      <c r="B14" s="23" t="s">
        <v>70</v>
      </c>
    </row>
    <row r="15" spans="1:2" ht="26.25" customHeight="1" x14ac:dyDescent="0.2">
      <c r="A15" s="22">
        <v>12</v>
      </c>
      <c r="B15" s="23" t="s">
        <v>71</v>
      </c>
    </row>
    <row r="16" spans="1:2" ht="26.25" customHeight="1" x14ac:dyDescent="0.2">
      <c r="A16" s="39" t="s">
        <v>83</v>
      </c>
      <c r="B16" s="40"/>
    </row>
    <row r="17" spans="1:2" ht="25.5" customHeight="1" x14ac:dyDescent="0.2">
      <c r="A17" s="22">
        <v>13</v>
      </c>
      <c r="B17" s="23" t="s">
        <v>72</v>
      </c>
    </row>
    <row r="18" spans="1:2" ht="25.5" customHeight="1" x14ac:dyDescent="0.2">
      <c r="A18" s="22">
        <v>14</v>
      </c>
      <c r="B18" s="23" t="s">
        <v>73</v>
      </c>
    </row>
    <row r="19" spans="1:2" ht="25.5" customHeight="1" x14ac:dyDescent="0.2">
      <c r="A19" s="39" t="s">
        <v>84</v>
      </c>
      <c r="B19" s="40"/>
    </row>
    <row r="20" spans="1:2" ht="25.5" customHeight="1" x14ac:dyDescent="0.2">
      <c r="A20" s="22">
        <v>15</v>
      </c>
      <c r="B20" s="23" t="s">
        <v>74</v>
      </c>
    </row>
    <row r="21" spans="1:2" ht="25.5" customHeight="1" x14ac:dyDescent="0.2">
      <c r="A21" s="22">
        <v>16</v>
      </c>
      <c r="B21" s="23" t="s">
        <v>85</v>
      </c>
    </row>
    <row r="22" spans="1:2" ht="25.5" customHeight="1" x14ac:dyDescent="0.2">
      <c r="A22" s="22">
        <v>17</v>
      </c>
      <c r="B22" s="23" t="s">
        <v>75</v>
      </c>
    </row>
  </sheetData>
  <mergeCells count="5">
    <mergeCell ref="A1:B1"/>
    <mergeCell ref="A2:B2"/>
    <mergeCell ref="A7:B7"/>
    <mergeCell ref="A16:B16"/>
    <mergeCell ref="A19:B19"/>
  </mergeCells>
  <pageMargins left="0.74803149606299213" right="0.74803149606299213" top="1.1770833333333333" bottom="0.98425196850393704" header="0" footer="0"/>
  <pageSetup paperSize="9" orientation="landscape" r:id="rId1"/>
  <headerFooter alignWithMargins="0">
    <oddHeader>&amp;L&amp;G&amp;CVICERRECTORADO DE CALIDAD E
INNOVACIÓN EDUCATIVA&amp;R&amp;G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2"/>
  <sheetViews>
    <sheetView tabSelected="1" zoomScale="85" zoomScaleNormal="85" workbookViewId="0">
      <selection sqref="A1:A2"/>
    </sheetView>
  </sheetViews>
  <sheetFormatPr baseColWidth="10" defaultRowHeight="12" x14ac:dyDescent="0.2"/>
  <cols>
    <col min="1" max="1" width="62.140625" style="4" bestFit="1" customWidth="1"/>
    <col min="2" max="2" width="14.85546875" style="4" customWidth="1"/>
    <col min="3" max="3" width="14.140625" style="4" customWidth="1"/>
    <col min="4" max="4" width="11.42578125" style="4" customWidth="1"/>
    <col min="5" max="21" width="10.7109375" style="4" customWidth="1"/>
    <col min="22" max="16384" width="11.42578125" style="4"/>
  </cols>
  <sheetData>
    <row r="1" spans="1:22" ht="35.25" customHeight="1" x14ac:dyDescent="0.2">
      <c r="A1" s="41" t="s">
        <v>4</v>
      </c>
      <c r="B1" s="41" t="s">
        <v>76</v>
      </c>
      <c r="C1" s="41" t="s">
        <v>9</v>
      </c>
      <c r="D1" s="41" t="s">
        <v>15</v>
      </c>
      <c r="E1" s="43" t="s">
        <v>0</v>
      </c>
      <c r="F1" s="44"/>
      <c r="G1" s="44"/>
      <c r="H1" s="45"/>
      <c r="I1" s="43" t="s">
        <v>1</v>
      </c>
      <c r="J1" s="44"/>
      <c r="K1" s="44"/>
      <c r="L1" s="44"/>
      <c r="M1" s="44"/>
      <c r="N1" s="44"/>
      <c r="O1" s="44"/>
      <c r="P1" s="45"/>
      <c r="Q1" s="43" t="s">
        <v>2</v>
      </c>
      <c r="R1" s="45"/>
      <c r="S1" s="43" t="s">
        <v>3</v>
      </c>
      <c r="T1" s="44"/>
      <c r="U1" s="45"/>
      <c r="V1" s="41" t="s">
        <v>92</v>
      </c>
    </row>
    <row r="2" spans="1:22" ht="54" customHeight="1" x14ac:dyDescent="0.2">
      <c r="A2" s="42"/>
      <c r="B2" s="42"/>
      <c r="C2" s="42"/>
      <c r="D2" s="42"/>
      <c r="E2" s="8" t="s">
        <v>5</v>
      </c>
      <c r="F2" s="8" t="s">
        <v>6</v>
      </c>
      <c r="G2" s="8" t="s">
        <v>7</v>
      </c>
      <c r="H2" s="8" t="s">
        <v>8</v>
      </c>
      <c r="I2" s="8" t="s">
        <v>16</v>
      </c>
      <c r="J2" s="8" t="s">
        <v>17</v>
      </c>
      <c r="K2" s="8" t="s">
        <v>18</v>
      </c>
      <c r="L2" s="8" t="s">
        <v>19</v>
      </c>
      <c r="M2" s="8" t="s">
        <v>20</v>
      </c>
      <c r="N2" s="8" t="s">
        <v>21</v>
      </c>
      <c r="O2" s="8" t="s">
        <v>22</v>
      </c>
      <c r="P2" s="8" t="s">
        <v>23</v>
      </c>
      <c r="Q2" s="8" t="s">
        <v>24</v>
      </c>
      <c r="R2" s="8" t="s">
        <v>25</v>
      </c>
      <c r="S2" s="8" t="s">
        <v>26</v>
      </c>
      <c r="T2" s="8" t="s">
        <v>27</v>
      </c>
      <c r="U2" s="8" t="s">
        <v>28</v>
      </c>
      <c r="V2" s="42"/>
    </row>
    <row r="3" spans="1:22" ht="12.75" x14ac:dyDescent="0.2">
      <c r="A3" s="6" t="s">
        <v>29</v>
      </c>
      <c r="B3" s="1">
        <v>163</v>
      </c>
      <c r="C3" s="7">
        <v>117</v>
      </c>
      <c r="D3" s="2">
        <f>C3/B3</f>
        <v>0.71779141104294475</v>
      </c>
      <c r="E3" s="3">
        <v>4.8793103448275863</v>
      </c>
      <c r="F3" s="3">
        <v>4.336363636363636</v>
      </c>
      <c r="G3" s="3">
        <v>4.8086956521739133</v>
      </c>
      <c r="H3" s="3">
        <v>3.9907407407407409</v>
      </c>
      <c r="I3" s="3">
        <v>4.5982905982905979</v>
      </c>
      <c r="J3" s="3">
        <v>4.0512820512820511</v>
      </c>
      <c r="K3" s="3">
        <v>3.8508771929824563</v>
      </c>
      <c r="L3" s="3">
        <v>3.5042735042735043</v>
      </c>
      <c r="M3" s="3">
        <v>3.4615384615384617</v>
      </c>
      <c r="N3" s="3">
        <v>4.7586206896551726</v>
      </c>
      <c r="O3" s="3">
        <v>4.982905982905983</v>
      </c>
      <c r="P3" s="3">
        <v>4.9230769230769234</v>
      </c>
      <c r="Q3" s="3">
        <v>4.7327586206896548</v>
      </c>
      <c r="R3" s="3">
        <v>4.2956521739130435</v>
      </c>
      <c r="S3" s="3">
        <v>4.8347826086956518</v>
      </c>
      <c r="T3" s="3">
        <v>4.8173913043478258</v>
      </c>
      <c r="U3" s="3">
        <v>4.3947368421052628</v>
      </c>
      <c r="V3" s="3">
        <v>4.424782195756614</v>
      </c>
    </row>
    <row r="4" spans="1:22" ht="12.75" x14ac:dyDescent="0.2">
      <c r="A4" s="6" t="s">
        <v>30</v>
      </c>
      <c r="B4" s="1">
        <v>112</v>
      </c>
      <c r="C4" s="7">
        <v>61</v>
      </c>
      <c r="D4" s="2">
        <f t="shared" ref="D4:D41" si="0">C4/B4</f>
        <v>0.5446428571428571</v>
      </c>
      <c r="E4" s="3">
        <v>4.6551724137931032</v>
      </c>
      <c r="F4" s="3">
        <v>4.2545454545454549</v>
      </c>
      <c r="G4" s="3">
        <v>4.8275862068965516</v>
      </c>
      <c r="H4" s="3">
        <v>3.9090909090909092</v>
      </c>
      <c r="I4" s="3">
        <v>4.6440677966101696</v>
      </c>
      <c r="J4" s="3">
        <v>4.7457627118644066</v>
      </c>
      <c r="K4" s="3">
        <v>4.4406779661016946</v>
      </c>
      <c r="L4" s="3">
        <v>4.7796610169491522</v>
      </c>
      <c r="M4" s="3">
        <v>4.4385964912280702</v>
      </c>
      <c r="N4" s="3">
        <v>4.7586206896551726</v>
      </c>
      <c r="O4" s="3">
        <v>4.9655172413793105</v>
      </c>
      <c r="P4" s="3">
        <v>4.9655172413793105</v>
      </c>
      <c r="Q4" s="3">
        <v>4.8448275862068968</v>
      </c>
      <c r="R4" s="3">
        <v>4.5438596491228074</v>
      </c>
      <c r="S4" s="3">
        <v>4.8813559322033901</v>
      </c>
      <c r="T4" s="3">
        <v>4.8448275862068968</v>
      </c>
      <c r="U4" s="3">
        <v>4.0178571428571432</v>
      </c>
      <c r="V4" s="3">
        <v>4.6186790609464969</v>
      </c>
    </row>
    <row r="5" spans="1:22" ht="12.75" x14ac:dyDescent="0.2">
      <c r="A5" s="6" t="s">
        <v>31</v>
      </c>
      <c r="B5" s="1">
        <v>107</v>
      </c>
      <c r="C5" s="7">
        <v>64</v>
      </c>
      <c r="D5" s="2">
        <f t="shared" si="0"/>
        <v>0.59813084112149528</v>
      </c>
      <c r="E5" s="3">
        <v>4.8196721311475406</v>
      </c>
      <c r="F5" s="3">
        <v>3.9310344827586206</v>
      </c>
      <c r="G5" s="3">
        <v>4.838709677419355</v>
      </c>
      <c r="H5" s="3">
        <v>3.2678571428571428</v>
      </c>
      <c r="I5" s="3">
        <v>4.612903225806452</v>
      </c>
      <c r="J5" s="3">
        <v>3.935483870967742</v>
      </c>
      <c r="K5" s="3">
        <v>3.6440677966101696</v>
      </c>
      <c r="L5" s="3">
        <v>3.2903225806451615</v>
      </c>
      <c r="M5" s="3">
        <v>3.5</v>
      </c>
      <c r="N5" s="3">
        <v>4.7</v>
      </c>
      <c r="O5" s="3">
        <v>4.9508196721311473</v>
      </c>
      <c r="P5" s="3">
        <v>4.8852459016393439</v>
      </c>
      <c r="Q5" s="3">
        <v>4.639344262295082</v>
      </c>
      <c r="R5" s="3">
        <v>4.209677419354839</v>
      </c>
      <c r="S5" s="3">
        <v>4.8730158730158726</v>
      </c>
      <c r="T5" s="3">
        <v>4.7301587301587302</v>
      </c>
      <c r="U5" s="3">
        <v>3.4629629629629628</v>
      </c>
      <c r="V5" s="3">
        <v>4.252427984104127</v>
      </c>
    </row>
    <row r="6" spans="1:22" ht="12.75" x14ac:dyDescent="0.2">
      <c r="A6" s="6" t="s">
        <v>32</v>
      </c>
      <c r="B6" s="1">
        <v>150</v>
      </c>
      <c r="C6" s="7">
        <v>107</v>
      </c>
      <c r="D6" s="2">
        <f t="shared" si="0"/>
        <v>0.71333333333333337</v>
      </c>
      <c r="E6" s="3">
        <v>4.884615384615385</v>
      </c>
      <c r="F6" s="3">
        <v>4.5473684210526315</v>
      </c>
      <c r="G6" s="3">
        <v>4.9230769230769234</v>
      </c>
      <c r="H6" s="3">
        <v>4.291666666666667</v>
      </c>
      <c r="I6" s="3">
        <v>4.6857142857142859</v>
      </c>
      <c r="J6" s="3">
        <v>4.4571428571428573</v>
      </c>
      <c r="K6" s="3">
        <v>3.8653846153846154</v>
      </c>
      <c r="L6" s="3">
        <v>3.9711538461538463</v>
      </c>
      <c r="M6" s="3">
        <v>3.9038461538461537</v>
      </c>
      <c r="N6" s="3">
        <v>4.7142857142857144</v>
      </c>
      <c r="O6" s="3">
        <v>4.9904761904761905</v>
      </c>
      <c r="P6" s="3">
        <v>4.9238095238095241</v>
      </c>
      <c r="Q6" s="3">
        <v>4.647619047619048</v>
      </c>
      <c r="R6" s="3">
        <v>4.2190476190476192</v>
      </c>
      <c r="S6" s="3">
        <v>4.9047619047619051</v>
      </c>
      <c r="T6" s="3">
        <v>4.9223300970873787</v>
      </c>
      <c r="U6" s="3">
        <v>4.536082474226804</v>
      </c>
      <c r="V6" s="3">
        <v>4.5522577485275022</v>
      </c>
    </row>
    <row r="7" spans="1:22" ht="12.75" x14ac:dyDescent="0.2">
      <c r="A7" s="6" t="s">
        <v>33</v>
      </c>
      <c r="B7" s="1">
        <v>80</v>
      </c>
      <c r="C7" s="7">
        <v>34</v>
      </c>
      <c r="D7" s="2">
        <f t="shared" si="0"/>
        <v>0.42499999999999999</v>
      </c>
      <c r="E7" s="3">
        <v>4.617647058823529</v>
      </c>
      <c r="F7" s="3">
        <v>4.4242424242424239</v>
      </c>
      <c r="G7" s="3">
        <v>4.882352941176471</v>
      </c>
      <c r="H7" s="3">
        <v>3.935483870967742</v>
      </c>
      <c r="I7" s="3">
        <v>4.5294117647058822</v>
      </c>
      <c r="J7" s="3">
        <v>4.3939393939393936</v>
      </c>
      <c r="K7" s="3">
        <v>4.0882352941176467</v>
      </c>
      <c r="L7" s="3">
        <v>3.5294117647058822</v>
      </c>
      <c r="M7" s="3">
        <v>4.0588235294117645</v>
      </c>
      <c r="N7" s="3">
        <v>4.7352941176470589</v>
      </c>
      <c r="O7" s="3">
        <v>5</v>
      </c>
      <c r="P7" s="3">
        <v>5</v>
      </c>
      <c r="Q7" s="3">
        <v>4.5882352941176467</v>
      </c>
      <c r="R7" s="3">
        <v>4.4117647058823533</v>
      </c>
      <c r="S7" s="3">
        <v>4.9393939393939394</v>
      </c>
      <c r="T7" s="3">
        <v>4.9090909090909092</v>
      </c>
      <c r="U7" s="3">
        <v>4.2727272727272725</v>
      </c>
      <c r="V7" s="3">
        <v>4.489179663585289</v>
      </c>
    </row>
    <row r="8" spans="1:22" ht="12.75" x14ac:dyDescent="0.2">
      <c r="A8" s="6" t="s">
        <v>34</v>
      </c>
      <c r="B8" s="1">
        <v>42</v>
      </c>
      <c r="C8" s="7">
        <v>21</v>
      </c>
      <c r="D8" s="2">
        <f t="shared" si="0"/>
        <v>0.5</v>
      </c>
      <c r="E8" s="3">
        <v>4.9047619047619051</v>
      </c>
      <c r="F8" s="3">
        <v>4.9047619047619051</v>
      </c>
      <c r="G8" s="3">
        <v>4.8095238095238093</v>
      </c>
      <c r="H8" s="3">
        <v>4.9047619047619051</v>
      </c>
      <c r="I8" s="3">
        <v>4.7142857142857144</v>
      </c>
      <c r="J8" s="3">
        <v>4.8571428571428568</v>
      </c>
      <c r="K8" s="3">
        <v>4.4761904761904763</v>
      </c>
      <c r="L8" s="3">
        <v>4.3809523809523814</v>
      </c>
      <c r="M8" s="3">
        <v>4.5714285714285712</v>
      </c>
      <c r="N8" s="3">
        <v>4.8</v>
      </c>
      <c r="O8" s="3">
        <v>4.9047619047619051</v>
      </c>
      <c r="P8" s="3">
        <v>4.8571428571428568</v>
      </c>
      <c r="Q8" s="3">
        <v>4.9000000000000004</v>
      </c>
      <c r="R8" s="3">
        <v>4.75</v>
      </c>
      <c r="S8" s="3">
        <v>4.9047619047619051</v>
      </c>
      <c r="T8" s="3">
        <v>4.9047619047619051</v>
      </c>
      <c r="U8" s="3">
        <v>4.9000000000000004</v>
      </c>
      <c r="V8" s="3">
        <v>4.7908963585434172</v>
      </c>
    </row>
    <row r="9" spans="1:22" ht="12.75" x14ac:dyDescent="0.2">
      <c r="A9" s="6" t="s">
        <v>35</v>
      </c>
      <c r="B9" s="1">
        <v>123</v>
      </c>
      <c r="C9" s="7">
        <v>77</v>
      </c>
      <c r="D9" s="2">
        <f t="shared" si="0"/>
        <v>0.62601626016260159</v>
      </c>
      <c r="E9" s="3">
        <v>4.779220779220779</v>
      </c>
      <c r="F9" s="3">
        <v>3.91044776119403</v>
      </c>
      <c r="G9" s="3">
        <v>4.8026315789473681</v>
      </c>
      <c r="H9" s="3">
        <v>3.5</v>
      </c>
      <c r="I9" s="3">
        <v>4.5394736842105265</v>
      </c>
      <c r="J9" s="3">
        <v>4.4868421052631575</v>
      </c>
      <c r="K9" s="3">
        <v>3.7894736842105261</v>
      </c>
      <c r="L9" s="3">
        <v>4.0394736842105265</v>
      </c>
      <c r="M9" s="3">
        <v>3.9459459459459461</v>
      </c>
      <c r="N9" s="3">
        <v>4.5733333333333333</v>
      </c>
      <c r="O9" s="3">
        <v>4.9210526315789478</v>
      </c>
      <c r="P9" s="3">
        <v>4.8157894736842106</v>
      </c>
      <c r="Q9" s="3">
        <v>4.4794520547945202</v>
      </c>
      <c r="R9" s="3">
        <v>4.2638888888888893</v>
      </c>
      <c r="S9" s="3">
        <v>4.7123287671232879</v>
      </c>
      <c r="T9" s="3">
        <v>4.6712328767123283</v>
      </c>
      <c r="U9" s="3">
        <v>2.9516129032258065</v>
      </c>
      <c r="V9" s="3">
        <v>4.3048353030908331</v>
      </c>
    </row>
    <row r="10" spans="1:22" ht="12.75" x14ac:dyDescent="0.2">
      <c r="A10" s="6" t="s">
        <v>36</v>
      </c>
      <c r="B10" s="1">
        <v>121</v>
      </c>
      <c r="C10" s="7">
        <v>86</v>
      </c>
      <c r="D10" s="2">
        <f t="shared" si="0"/>
        <v>0.71074380165289253</v>
      </c>
      <c r="E10" s="3">
        <v>4.7529411764705882</v>
      </c>
      <c r="F10" s="3">
        <v>4.6190476190476186</v>
      </c>
      <c r="G10" s="3">
        <v>4.8023255813953485</v>
      </c>
      <c r="H10" s="3">
        <v>4.4651162790697674</v>
      </c>
      <c r="I10" s="3">
        <v>4.8953488372093021</v>
      </c>
      <c r="J10" s="3">
        <v>4.5465116279069768</v>
      </c>
      <c r="K10" s="3">
        <v>4.2093023255813957</v>
      </c>
      <c r="L10" s="3">
        <v>4.0348837209302326</v>
      </c>
      <c r="M10" s="3">
        <v>4.3452380952380949</v>
      </c>
      <c r="N10" s="3">
        <v>4.8</v>
      </c>
      <c r="O10" s="3">
        <v>4.9767441860465116</v>
      </c>
      <c r="P10" s="3">
        <v>4.9651162790697674</v>
      </c>
      <c r="Q10" s="3">
        <v>4.6823529411764708</v>
      </c>
      <c r="R10" s="3">
        <v>4.2705882352941176</v>
      </c>
      <c r="S10" s="3">
        <v>4.9534883720930232</v>
      </c>
      <c r="T10" s="3">
        <v>4.8953488372093021</v>
      </c>
      <c r="U10" s="3">
        <v>4.3975903614457827</v>
      </c>
      <c r="V10" s="3">
        <v>4.6242320279520159</v>
      </c>
    </row>
    <row r="11" spans="1:22" ht="12.75" x14ac:dyDescent="0.2">
      <c r="A11" s="6" t="s">
        <v>37</v>
      </c>
      <c r="B11" s="1">
        <v>59</v>
      </c>
      <c r="C11" s="7">
        <v>46</v>
      </c>
      <c r="D11" s="2">
        <f t="shared" si="0"/>
        <v>0.77966101694915257</v>
      </c>
      <c r="E11" s="3">
        <v>4.7608695652173916</v>
      </c>
      <c r="F11" s="3">
        <v>4.177777777777778</v>
      </c>
      <c r="G11" s="3">
        <v>4.8888888888888893</v>
      </c>
      <c r="H11" s="3">
        <v>3.9777777777777779</v>
      </c>
      <c r="I11" s="3">
        <v>4.4130434782608692</v>
      </c>
      <c r="J11" s="3">
        <v>4.1521739130434785</v>
      </c>
      <c r="K11" s="3">
        <v>3.7608695652173911</v>
      </c>
      <c r="L11" s="3">
        <v>4.0652173913043477</v>
      </c>
      <c r="M11" s="3">
        <v>3.847826086956522</v>
      </c>
      <c r="N11" s="3">
        <v>4.6304347826086953</v>
      </c>
      <c r="O11" s="3">
        <v>4.8913043478260869</v>
      </c>
      <c r="P11" s="3">
        <v>4.5999999999999996</v>
      </c>
      <c r="Q11" s="3">
        <v>4.5652173913043477</v>
      </c>
      <c r="R11" s="3">
        <v>4.2608695652173916</v>
      </c>
      <c r="S11" s="3">
        <v>4.8260869565217392</v>
      </c>
      <c r="T11" s="3">
        <v>4.8260869565217392</v>
      </c>
      <c r="U11" s="3">
        <v>3.9565217391304346</v>
      </c>
      <c r="V11" s="3">
        <v>4.3882921284455803</v>
      </c>
    </row>
    <row r="12" spans="1:22" ht="12.75" x14ac:dyDescent="0.2">
      <c r="A12" s="6" t="s">
        <v>38</v>
      </c>
      <c r="B12" s="1">
        <v>47</v>
      </c>
      <c r="C12" s="7">
        <v>41</v>
      </c>
      <c r="D12" s="2">
        <f t="shared" si="0"/>
        <v>0.87234042553191493</v>
      </c>
      <c r="E12" s="3">
        <v>4.7777777777777777</v>
      </c>
      <c r="F12" s="3">
        <v>4.4878048780487809</v>
      </c>
      <c r="G12" s="3">
        <v>4.8048780487804876</v>
      </c>
      <c r="H12" s="3">
        <v>4.2926829268292686</v>
      </c>
      <c r="I12" s="3">
        <v>4.7560975609756095</v>
      </c>
      <c r="J12" s="3">
        <v>4.4390243902439028</v>
      </c>
      <c r="K12" s="3">
        <v>4.1463414634146343</v>
      </c>
      <c r="L12" s="3">
        <v>4.2926829268292686</v>
      </c>
      <c r="M12" s="3">
        <v>4.3170731707317076</v>
      </c>
      <c r="N12" s="3">
        <v>4.7560975609756095</v>
      </c>
      <c r="O12" s="3">
        <v>4.8536585365853657</v>
      </c>
      <c r="P12" s="3">
        <v>4.8292682926829267</v>
      </c>
      <c r="Q12" s="3">
        <v>4.6585365853658534</v>
      </c>
      <c r="R12" s="3">
        <v>4.5121951219512191</v>
      </c>
      <c r="S12" s="3">
        <v>4.7249999999999996</v>
      </c>
      <c r="T12" s="3">
        <v>4.6829268292682924</v>
      </c>
      <c r="U12" s="3">
        <v>4.3055555555555554</v>
      </c>
      <c r="V12" s="3">
        <v>4.5669177427068393</v>
      </c>
    </row>
    <row r="13" spans="1:22" ht="12.75" x14ac:dyDescent="0.2">
      <c r="A13" s="6" t="s">
        <v>39</v>
      </c>
      <c r="B13" s="1">
        <v>90</v>
      </c>
      <c r="C13" s="7">
        <v>68</v>
      </c>
      <c r="D13" s="2">
        <f t="shared" si="0"/>
        <v>0.75555555555555554</v>
      </c>
      <c r="E13" s="3">
        <v>4.7313432835820892</v>
      </c>
      <c r="F13" s="3">
        <v>4.1212121212121211</v>
      </c>
      <c r="G13" s="3">
        <v>4.8955223880597014</v>
      </c>
      <c r="H13" s="3">
        <v>4.03125</v>
      </c>
      <c r="I13" s="3">
        <v>4.6617647058823533</v>
      </c>
      <c r="J13" s="3">
        <v>4.5671641791044779</v>
      </c>
      <c r="K13" s="3">
        <v>3.91044776119403</v>
      </c>
      <c r="L13" s="3">
        <v>3.8676470588235294</v>
      </c>
      <c r="M13" s="3">
        <v>3.8970588235294117</v>
      </c>
      <c r="N13" s="3">
        <v>4.8529411764705879</v>
      </c>
      <c r="O13" s="3">
        <v>4.9558823529411766</v>
      </c>
      <c r="P13" s="3">
        <v>4.8235294117647056</v>
      </c>
      <c r="Q13" s="3">
        <v>4.7058823529411766</v>
      </c>
      <c r="R13" s="3">
        <v>4.3432835820895521</v>
      </c>
      <c r="S13" s="3">
        <v>4.9264705882352944</v>
      </c>
      <c r="T13" s="3">
        <v>4.882352941176471</v>
      </c>
      <c r="U13" s="3">
        <v>4</v>
      </c>
      <c r="V13" s="3">
        <v>4.4808089839415688</v>
      </c>
    </row>
    <row r="14" spans="1:22" ht="12.75" x14ac:dyDescent="0.2">
      <c r="A14" s="6" t="s">
        <v>77</v>
      </c>
      <c r="B14" s="1">
        <v>103</v>
      </c>
      <c r="C14" s="7">
        <v>68</v>
      </c>
      <c r="D14" s="2">
        <f t="shared" si="0"/>
        <v>0.66019417475728159</v>
      </c>
      <c r="E14" s="3">
        <v>4.8636363636363633</v>
      </c>
      <c r="F14" s="3">
        <v>4.5081967213114753</v>
      </c>
      <c r="G14" s="3">
        <v>4.833333333333333</v>
      </c>
      <c r="H14" s="3">
        <v>3.8620689655172415</v>
      </c>
      <c r="I14" s="3">
        <v>4.7352941176470589</v>
      </c>
      <c r="J14" s="3">
        <v>4.5</v>
      </c>
      <c r="K14" s="3">
        <v>3.6470588235294117</v>
      </c>
      <c r="L14" s="3">
        <v>3.8676470588235294</v>
      </c>
      <c r="M14" s="3">
        <v>3.7313432835820897</v>
      </c>
      <c r="N14" s="3">
        <v>4.6818181818181817</v>
      </c>
      <c r="O14" s="3">
        <v>4.8636363636363633</v>
      </c>
      <c r="P14" s="3">
        <v>4.8181818181818183</v>
      </c>
      <c r="Q14" s="3">
        <v>4.5223880597014929</v>
      </c>
      <c r="R14" s="3">
        <v>4.0441176470588234</v>
      </c>
      <c r="S14" s="3">
        <v>4.8358208955223878</v>
      </c>
      <c r="T14" s="3">
        <v>4.7761194029850742</v>
      </c>
      <c r="U14" s="3">
        <v>4.1333333333333337</v>
      </c>
      <c r="V14" s="3">
        <v>4.4249408452716459</v>
      </c>
    </row>
    <row r="15" spans="1:22" ht="12.75" x14ac:dyDescent="0.2">
      <c r="A15" s="6" t="s">
        <v>40</v>
      </c>
      <c r="B15" s="1">
        <v>75</v>
      </c>
      <c r="C15" s="7">
        <v>52</v>
      </c>
      <c r="D15" s="2">
        <f t="shared" si="0"/>
        <v>0.69333333333333336</v>
      </c>
      <c r="E15" s="3">
        <v>4.7692307692307692</v>
      </c>
      <c r="F15" s="3">
        <v>4.5</v>
      </c>
      <c r="G15" s="3">
        <v>4.8076923076923075</v>
      </c>
      <c r="H15" s="3">
        <v>4.1568627450980395</v>
      </c>
      <c r="I15" s="3">
        <v>4.7346938775510203</v>
      </c>
      <c r="J15" s="3">
        <v>4.6734693877551017</v>
      </c>
      <c r="K15" s="3">
        <v>3.4489795918367347</v>
      </c>
      <c r="L15" s="3">
        <v>3.1041666666666665</v>
      </c>
      <c r="M15" s="3">
        <v>3.8367346938775508</v>
      </c>
      <c r="N15" s="3">
        <v>4.583333333333333</v>
      </c>
      <c r="O15" s="3">
        <v>4.8367346938775508</v>
      </c>
      <c r="P15" s="3">
        <v>4.795918367346939</v>
      </c>
      <c r="Q15" s="3">
        <v>4.4423076923076925</v>
      </c>
      <c r="R15" s="3">
        <v>3.7307692307692308</v>
      </c>
      <c r="S15" s="3">
        <v>4.82</v>
      </c>
      <c r="T15" s="3">
        <v>4.66</v>
      </c>
      <c r="U15" s="3">
        <v>4.2448979591836737</v>
      </c>
      <c r="V15" s="3">
        <v>4.3615171362662712</v>
      </c>
    </row>
    <row r="16" spans="1:22" ht="12.75" x14ac:dyDescent="0.2">
      <c r="A16" s="6" t="s">
        <v>41</v>
      </c>
      <c r="B16" s="1">
        <v>76</v>
      </c>
      <c r="C16" s="7">
        <v>51</v>
      </c>
      <c r="D16" s="2">
        <f t="shared" si="0"/>
        <v>0.67105263157894735</v>
      </c>
      <c r="E16" s="3">
        <v>4.7647058823529411</v>
      </c>
      <c r="F16" s="3">
        <v>4.4680851063829783</v>
      </c>
      <c r="G16" s="3">
        <v>4.8235294117647056</v>
      </c>
      <c r="H16" s="3">
        <v>3.88</v>
      </c>
      <c r="I16" s="3">
        <v>4.75</v>
      </c>
      <c r="J16" s="3">
        <v>4.645833333333333</v>
      </c>
      <c r="K16" s="3">
        <v>3.5833333333333335</v>
      </c>
      <c r="L16" s="3">
        <v>3.2340425531914891</v>
      </c>
      <c r="M16" s="3">
        <v>4.041666666666667</v>
      </c>
      <c r="N16" s="3">
        <v>4.6170212765957448</v>
      </c>
      <c r="O16" s="3">
        <v>4.875</v>
      </c>
      <c r="P16" s="3">
        <v>4.791666666666667</v>
      </c>
      <c r="Q16" s="3">
        <v>4.4705882352941178</v>
      </c>
      <c r="R16" s="3">
        <v>4.0196078431372548</v>
      </c>
      <c r="S16" s="3">
        <v>4.82</v>
      </c>
      <c r="T16" s="3">
        <v>4.7</v>
      </c>
      <c r="U16" s="3">
        <v>4.1224489795918364</v>
      </c>
      <c r="V16" s="3">
        <v>4.3886781934300618</v>
      </c>
    </row>
    <row r="17" spans="1:22" ht="12.75" x14ac:dyDescent="0.2">
      <c r="A17" s="6" t="s">
        <v>42</v>
      </c>
      <c r="B17" s="1">
        <v>137</v>
      </c>
      <c r="C17" s="7">
        <v>98</v>
      </c>
      <c r="D17" s="2">
        <f t="shared" si="0"/>
        <v>0.71532846715328469</v>
      </c>
      <c r="E17" s="3">
        <v>4.7052631578947368</v>
      </c>
      <c r="F17" s="3">
        <v>4.1136363636363633</v>
      </c>
      <c r="G17" s="3">
        <v>4.802083333333333</v>
      </c>
      <c r="H17" s="3">
        <v>3.2674418604651163</v>
      </c>
      <c r="I17" s="3">
        <v>4.4742268041237114</v>
      </c>
      <c r="J17" s="3">
        <v>4.5625</v>
      </c>
      <c r="K17" s="3">
        <v>3.5051546391752577</v>
      </c>
      <c r="L17" s="3">
        <v>3.463917525773196</v>
      </c>
      <c r="M17" s="3">
        <v>3.4845360824742269</v>
      </c>
      <c r="N17" s="3">
        <v>4.7340425531914896</v>
      </c>
      <c r="O17" s="3">
        <v>4.9473684210526319</v>
      </c>
      <c r="P17" s="3">
        <v>4.8421052631578947</v>
      </c>
      <c r="Q17" s="3">
        <v>4.3469387755102042</v>
      </c>
      <c r="R17" s="3">
        <v>3.9591836734693877</v>
      </c>
      <c r="S17" s="3">
        <v>4.6391752577319592</v>
      </c>
      <c r="T17" s="3">
        <v>4.552083333333333</v>
      </c>
      <c r="U17" s="3">
        <v>3.202247191011236</v>
      </c>
      <c r="V17" s="3">
        <v>4.2118767197255336</v>
      </c>
    </row>
    <row r="18" spans="1:22" ht="12.75" x14ac:dyDescent="0.2">
      <c r="A18" s="6" t="s">
        <v>43</v>
      </c>
      <c r="B18" s="1">
        <v>96</v>
      </c>
      <c r="C18" s="7">
        <v>63</v>
      </c>
      <c r="D18" s="2">
        <f t="shared" si="0"/>
        <v>0.65625</v>
      </c>
      <c r="E18" s="3">
        <v>4.629032258064516</v>
      </c>
      <c r="F18" s="3">
        <v>4.431034482758621</v>
      </c>
      <c r="G18" s="3">
        <v>4.629032258064516</v>
      </c>
      <c r="H18" s="3">
        <v>3.6206896551724137</v>
      </c>
      <c r="I18" s="3">
        <v>4.3166666666666664</v>
      </c>
      <c r="J18" s="3">
        <v>4.3499999999999996</v>
      </c>
      <c r="K18" s="3">
        <v>3.4666666666666668</v>
      </c>
      <c r="L18" s="3">
        <v>3.8166666666666669</v>
      </c>
      <c r="M18" s="3">
        <v>3.6333333333333333</v>
      </c>
      <c r="N18" s="3">
        <v>4.6779661016949152</v>
      </c>
      <c r="O18" s="3">
        <v>4.8448275862068968</v>
      </c>
      <c r="P18" s="3">
        <v>4.7118644067796609</v>
      </c>
      <c r="Q18" s="3">
        <v>4.435483870967742</v>
      </c>
      <c r="R18" s="3">
        <v>4.0666666666666664</v>
      </c>
      <c r="S18" s="3">
        <v>4.6557377049180326</v>
      </c>
      <c r="T18" s="3">
        <v>4.639344262295082</v>
      </c>
      <c r="U18" s="3">
        <v>4.192982456140351</v>
      </c>
      <c r="V18" s="3">
        <v>4.301058531944868</v>
      </c>
    </row>
    <row r="19" spans="1:22" ht="12.75" x14ac:dyDescent="0.2">
      <c r="A19" s="6" t="s">
        <v>44</v>
      </c>
      <c r="B19" s="1">
        <v>98</v>
      </c>
      <c r="C19" s="7">
        <v>69</v>
      </c>
      <c r="D19" s="2">
        <f t="shared" si="0"/>
        <v>0.70408163265306123</v>
      </c>
      <c r="E19" s="3">
        <v>4.7164179104477615</v>
      </c>
      <c r="F19" s="3">
        <v>4.3898305084745761</v>
      </c>
      <c r="G19" s="3">
        <v>4.7058823529411766</v>
      </c>
      <c r="H19" s="3">
        <v>3.5789473684210527</v>
      </c>
      <c r="I19" s="3">
        <v>4.5147058823529411</v>
      </c>
      <c r="J19" s="3">
        <v>4.2941176470588234</v>
      </c>
      <c r="K19" s="3">
        <v>3.7205882352941178</v>
      </c>
      <c r="L19" s="3">
        <v>3.75</v>
      </c>
      <c r="M19" s="3">
        <v>3.8382352941176472</v>
      </c>
      <c r="N19" s="3">
        <v>4.6716417910447765</v>
      </c>
      <c r="O19" s="3">
        <v>4.91044776119403</v>
      </c>
      <c r="P19" s="3">
        <v>4.833333333333333</v>
      </c>
      <c r="Q19" s="3">
        <v>4.4264705882352944</v>
      </c>
      <c r="R19" s="3">
        <v>4.0298507462686564</v>
      </c>
      <c r="S19" s="3">
        <v>4.6911764705882355</v>
      </c>
      <c r="T19" s="3">
        <v>4.6268656716417906</v>
      </c>
      <c r="U19" s="3">
        <v>4.2769230769230768</v>
      </c>
      <c r="V19" s="3">
        <v>4.3514961551963118</v>
      </c>
    </row>
    <row r="20" spans="1:22" ht="12.75" x14ac:dyDescent="0.2">
      <c r="A20" s="6" t="s">
        <v>45</v>
      </c>
      <c r="B20" s="1">
        <v>94</v>
      </c>
      <c r="C20" s="7">
        <v>65</v>
      </c>
      <c r="D20" s="2">
        <f t="shared" si="0"/>
        <v>0.69148936170212771</v>
      </c>
      <c r="E20" s="3">
        <v>4.7936507936507935</v>
      </c>
      <c r="F20" s="3">
        <v>4.22</v>
      </c>
      <c r="G20" s="3">
        <v>4.7377049180327866</v>
      </c>
      <c r="H20" s="3">
        <v>3.3859649122807016</v>
      </c>
      <c r="I20" s="3">
        <v>4.375</v>
      </c>
      <c r="J20" s="3">
        <v>4.1875</v>
      </c>
      <c r="K20" s="3">
        <v>3.6440677966101696</v>
      </c>
      <c r="L20" s="3">
        <v>3.265625</v>
      </c>
      <c r="M20" s="3">
        <v>3.4576271186440679</v>
      </c>
      <c r="N20" s="3">
        <v>4.6229508196721314</v>
      </c>
      <c r="O20" s="3">
        <v>4.887096774193548</v>
      </c>
      <c r="P20" s="3">
        <v>4.8125</v>
      </c>
      <c r="Q20" s="3">
        <v>4.484375</v>
      </c>
      <c r="R20" s="3">
        <v>4</v>
      </c>
      <c r="S20" s="3">
        <v>4.6984126984126986</v>
      </c>
      <c r="T20" s="3">
        <v>4.6833333333333336</v>
      </c>
      <c r="U20" s="3">
        <v>3.3833333333333333</v>
      </c>
      <c r="V20" s="3">
        <v>4.2140672057743283</v>
      </c>
    </row>
    <row r="21" spans="1:22" ht="12.75" x14ac:dyDescent="0.2">
      <c r="A21" s="6" t="s">
        <v>46</v>
      </c>
      <c r="B21" s="1">
        <v>96</v>
      </c>
      <c r="C21" s="7">
        <v>41</v>
      </c>
      <c r="D21" s="2">
        <f t="shared" si="0"/>
        <v>0.42708333333333331</v>
      </c>
      <c r="E21" s="3">
        <v>4.6842105263157894</v>
      </c>
      <c r="F21" s="3">
        <v>4.1428571428571432</v>
      </c>
      <c r="G21" s="3">
        <v>4.8648648648648649</v>
      </c>
      <c r="H21" s="3">
        <v>3.2105263157894739</v>
      </c>
      <c r="I21" s="3">
        <v>4.2195121951219514</v>
      </c>
      <c r="J21" s="3">
        <v>3.975609756097561</v>
      </c>
      <c r="K21" s="3">
        <v>3.7435897435897436</v>
      </c>
      <c r="L21" s="3">
        <v>3.0487804878048781</v>
      </c>
      <c r="M21" s="3">
        <v>2.810810810810811</v>
      </c>
      <c r="N21" s="3">
        <v>4.625</v>
      </c>
      <c r="O21" s="3">
        <v>4.9512195121951219</v>
      </c>
      <c r="P21" s="3">
        <v>4.7560975609756095</v>
      </c>
      <c r="Q21" s="3">
        <v>4.4594594594594597</v>
      </c>
      <c r="R21" s="3">
        <v>3.8717948717948718</v>
      </c>
      <c r="S21" s="3">
        <v>4.7948717948717947</v>
      </c>
      <c r="T21" s="3">
        <v>4.7435897435897436</v>
      </c>
      <c r="U21" s="3">
        <v>3.4210526315789473</v>
      </c>
      <c r="V21" s="3">
        <v>4.1366969069245751</v>
      </c>
    </row>
    <row r="22" spans="1:22" ht="12.75" x14ac:dyDescent="0.2">
      <c r="A22" s="6" t="s">
        <v>47</v>
      </c>
      <c r="B22" s="1">
        <v>75</v>
      </c>
      <c r="C22" s="7">
        <v>40</v>
      </c>
      <c r="D22" s="2">
        <f t="shared" si="0"/>
        <v>0.53333333333333333</v>
      </c>
      <c r="E22" s="3">
        <v>4.5263157894736841</v>
      </c>
      <c r="F22" s="3">
        <v>4.1621621621621623</v>
      </c>
      <c r="G22" s="3">
        <v>4.6486486486486482</v>
      </c>
      <c r="H22" s="3">
        <v>3.9722222222222223</v>
      </c>
      <c r="I22" s="3">
        <v>4.625</v>
      </c>
      <c r="J22" s="3">
        <v>4.2</v>
      </c>
      <c r="K22" s="3">
        <v>3.35</v>
      </c>
      <c r="L22" s="3">
        <v>3.7749999999999999</v>
      </c>
      <c r="M22" s="3">
        <v>3.7692307692307692</v>
      </c>
      <c r="N22" s="3">
        <v>4.4615384615384617</v>
      </c>
      <c r="O22" s="3">
        <v>4.7435897435897436</v>
      </c>
      <c r="P22" s="3">
        <v>4.7435897435897436</v>
      </c>
      <c r="Q22" s="3">
        <v>4.4358974358974361</v>
      </c>
      <c r="R22" s="3">
        <v>4.0750000000000002</v>
      </c>
      <c r="S22" s="3">
        <v>4.7222222222222223</v>
      </c>
      <c r="T22" s="3">
        <v>4.7222222222222223</v>
      </c>
      <c r="U22" s="3">
        <v>4.1351351351351351</v>
      </c>
      <c r="V22" s="3">
        <v>4.2981043856430858</v>
      </c>
    </row>
    <row r="23" spans="1:22" ht="12.75" x14ac:dyDescent="0.2">
      <c r="A23" s="6" t="s">
        <v>48</v>
      </c>
      <c r="B23" s="1">
        <v>60</v>
      </c>
      <c r="C23" s="7">
        <v>31</v>
      </c>
      <c r="D23" s="2">
        <f t="shared" si="0"/>
        <v>0.51666666666666672</v>
      </c>
      <c r="E23" s="3">
        <v>4.5333333333333332</v>
      </c>
      <c r="F23" s="3">
        <v>4.068965517241379</v>
      </c>
      <c r="G23" s="3">
        <v>4.7586206896551726</v>
      </c>
      <c r="H23" s="3">
        <v>3.7931034482758621</v>
      </c>
      <c r="I23" s="3">
        <v>4.5161290322580649</v>
      </c>
      <c r="J23" s="3">
        <v>4.258064516129032</v>
      </c>
      <c r="K23" s="3">
        <v>3.3870967741935485</v>
      </c>
      <c r="L23" s="3">
        <v>3.7419354838709675</v>
      </c>
      <c r="M23" s="3">
        <v>3.6666666666666665</v>
      </c>
      <c r="N23" s="3">
        <v>4.419354838709677</v>
      </c>
      <c r="O23" s="3">
        <v>4.67741935483871</v>
      </c>
      <c r="P23" s="3">
        <v>4.67741935483871</v>
      </c>
      <c r="Q23" s="3">
        <v>4.4000000000000004</v>
      </c>
      <c r="R23" s="3">
        <v>3.935483870967742</v>
      </c>
      <c r="S23" s="3">
        <v>4.6551724137931032</v>
      </c>
      <c r="T23" s="3">
        <v>4.6896551724137927</v>
      </c>
      <c r="U23" s="3">
        <v>4.0344827586206895</v>
      </c>
      <c r="V23" s="3">
        <v>4.2478178368121435</v>
      </c>
    </row>
    <row r="24" spans="1:22" ht="12.75" x14ac:dyDescent="0.2">
      <c r="A24" s="6" t="s">
        <v>78</v>
      </c>
      <c r="B24" s="1">
        <v>19</v>
      </c>
      <c r="C24" s="7">
        <v>12</v>
      </c>
      <c r="D24" s="2">
        <f t="shared" si="0"/>
        <v>0.63157894736842102</v>
      </c>
      <c r="E24" s="3">
        <v>4.25</v>
      </c>
      <c r="F24" s="3">
        <v>4</v>
      </c>
      <c r="G24" s="3">
        <v>4.416666666666667</v>
      </c>
      <c r="H24" s="3">
        <v>3.7</v>
      </c>
      <c r="I24" s="3">
        <v>4.666666666666667</v>
      </c>
      <c r="J24" s="3">
        <v>4.416666666666667</v>
      </c>
      <c r="K24" s="3">
        <v>3.5</v>
      </c>
      <c r="L24" s="3">
        <v>3.4166666666666665</v>
      </c>
      <c r="M24" s="3">
        <v>3.3333333333333335</v>
      </c>
      <c r="N24" s="3">
        <v>4.5</v>
      </c>
      <c r="O24" s="3">
        <v>4.833333333333333</v>
      </c>
      <c r="P24" s="3">
        <v>4.833333333333333</v>
      </c>
      <c r="Q24" s="3">
        <v>4.25</v>
      </c>
      <c r="R24" s="3">
        <v>4.5</v>
      </c>
      <c r="S24" s="3">
        <v>4.9000000000000004</v>
      </c>
      <c r="T24" s="3">
        <v>4.9000000000000004</v>
      </c>
      <c r="U24" s="3">
        <v>4.5</v>
      </c>
      <c r="V24" s="3">
        <v>4.2892156862745097</v>
      </c>
    </row>
    <row r="25" spans="1:22" ht="12.75" x14ac:dyDescent="0.2">
      <c r="A25" s="6" t="s">
        <v>49</v>
      </c>
      <c r="B25" s="1">
        <v>86</v>
      </c>
      <c r="C25" s="7">
        <v>56</v>
      </c>
      <c r="D25" s="2">
        <f t="shared" si="0"/>
        <v>0.65116279069767447</v>
      </c>
      <c r="E25" s="3">
        <v>4.5714285714285712</v>
      </c>
      <c r="F25" s="3">
        <v>4.0625</v>
      </c>
      <c r="G25" s="3">
        <v>4.5535714285714288</v>
      </c>
      <c r="H25" s="3">
        <v>3.76</v>
      </c>
      <c r="I25" s="3">
        <v>4.2363636363636363</v>
      </c>
      <c r="J25" s="3">
        <v>3.9454545454545453</v>
      </c>
      <c r="K25" s="3">
        <v>3.418181818181818</v>
      </c>
      <c r="L25" s="3">
        <v>3.3461538461538463</v>
      </c>
      <c r="M25" s="3">
        <v>3.7115384615384617</v>
      </c>
      <c r="N25" s="3">
        <v>4.3396226415094343</v>
      </c>
      <c r="O25" s="3">
        <v>4.7222222222222223</v>
      </c>
      <c r="P25" s="3">
        <v>4.5636363636363635</v>
      </c>
      <c r="Q25" s="3">
        <v>4.2037037037037033</v>
      </c>
      <c r="R25" s="3">
        <v>3.8148148148148149</v>
      </c>
      <c r="S25" s="3">
        <v>4.5740740740740744</v>
      </c>
      <c r="T25" s="3">
        <v>4.4150943396226419</v>
      </c>
      <c r="U25" s="3">
        <v>3.795918367346939</v>
      </c>
      <c r="V25" s="3">
        <v>4.1196634608601475</v>
      </c>
    </row>
    <row r="26" spans="1:22" ht="12.75" x14ac:dyDescent="0.2">
      <c r="A26" s="6" t="s">
        <v>50</v>
      </c>
      <c r="B26" s="1">
        <v>81</v>
      </c>
      <c r="C26" s="7">
        <v>48</v>
      </c>
      <c r="D26" s="2">
        <f t="shared" si="0"/>
        <v>0.59259259259259256</v>
      </c>
      <c r="E26" s="3">
        <v>4.604166666666667</v>
      </c>
      <c r="F26" s="3">
        <v>4.2391304347826084</v>
      </c>
      <c r="G26" s="3">
        <v>4.729166666666667</v>
      </c>
      <c r="H26" s="3">
        <v>4.2444444444444445</v>
      </c>
      <c r="I26" s="3">
        <v>4.666666666666667</v>
      </c>
      <c r="J26" s="3">
        <v>4.395833333333333</v>
      </c>
      <c r="K26" s="3">
        <v>3.6666666666666665</v>
      </c>
      <c r="L26" s="3">
        <v>3.9375</v>
      </c>
      <c r="M26" s="3">
        <v>3.9148936170212765</v>
      </c>
      <c r="N26" s="3">
        <v>4.666666666666667</v>
      </c>
      <c r="O26" s="3">
        <v>4.833333333333333</v>
      </c>
      <c r="P26" s="3">
        <v>4.833333333333333</v>
      </c>
      <c r="Q26" s="3">
        <v>4.5531914893617023</v>
      </c>
      <c r="R26" s="3">
        <v>4.208333333333333</v>
      </c>
      <c r="S26" s="3">
        <v>4.833333333333333</v>
      </c>
      <c r="T26" s="3">
        <v>4.791666666666667</v>
      </c>
      <c r="U26" s="3">
        <v>4.3191489361702127</v>
      </c>
      <c r="V26" s="3">
        <v>4.4374985640262894</v>
      </c>
    </row>
    <row r="27" spans="1:22" ht="12.75" x14ac:dyDescent="0.2">
      <c r="A27" s="6" t="s">
        <v>51</v>
      </c>
      <c r="B27" s="1">
        <v>141</v>
      </c>
      <c r="C27" s="7">
        <v>95</v>
      </c>
      <c r="D27" s="2">
        <f t="shared" si="0"/>
        <v>0.67375886524822692</v>
      </c>
      <c r="E27" s="3">
        <v>4.752688172043011</v>
      </c>
      <c r="F27" s="3">
        <v>4.375</v>
      </c>
      <c r="G27" s="3">
        <v>4.8936170212765955</v>
      </c>
      <c r="H27" s="3">
        <v>4.0121951219512191</v>
      </c>
      <c r="I27" s="3">
        <v>4.3617021276595747</v>
      </c>
      <c r="J27" s="3">
        <v>4.3617021276595747</v>
      </c>
      <c r="K27" s="3">
        <v>3.7096774193548385</v>
      </c>
      <c r="L27" s="3">
        <v>4.139784946236559</v>
      </c>
      <c r="M27" s="3">
        <v>3.903225806451613</v>
      </c>
      <c r="N27" s="3">
        <v>4.774193548387097</v>
      </c>
      <c r="O27" s="3">
        <v>4.9680851063829783</v>
      </c>
      <c r="P27" s="3">
        <v>4.9361702127659575</v>
      </c>
      <c r="Q27" s="3">
        <v>4.6170212765957448</v>
      </c>
      <c r="R27" s="3">
        <v>4.1914893617021276</v>
      </c>
      <c r="S27" s="3">
        <v>4.89247311827957</v>
      </c>
      <c r="T27" s="3">
        <v>4.838709677419355</v>
      </c>
      <c r="U27" s="3">
        <v>4.3448275862068968</v>
      </c>
      <c r="V27" s="3">
        <v>4.4748566253160424</v>
      </c>
    </row>
    <row r="28" spans="1:22" ht="12.75" x14ac:dyDescent="0.2">
      <c r="A28" s="6" t="s">
        <v>52</v>
      </c>
      <c r="B28" s="1">
        <v>66</v>
      </c>
      <c r="C28" s="7">
        <v>44</v>
      </c>
      <c r="D28" s="2">
        <f t="shared" si="0"/>
        <v>0.66666666666666663</v>
      </c>
      <c r="E28" s="3">
        <v>4.6818181818181817</v>
      </c>
      <c r="F28" s="3">
        <v>4.6136363636363633</v>
      </c>
      <c r="G28" s="3">
        <v>4.8636363636363633</v>
      </c>
      <c r="H28" s="3">
        <v>4.7954545454545459</v>
      </c>
      <c r="I28" s="3">
        <v>4.9545454545454541</v>
      </c>
      <c r="J28" s="3">
        <v>4.9545454545454541</v>
      </c>
      <c r="K28" s="3">
        <v>4.4318181818181817</v>
      </c>
      <c r="L28" s="3">
        <v>4.5227272727272725</v>
      </c>
      <c r="M28" s="3">
        <v>4.7272727272727275</v>
      </c>
      <c r="N28" s="3">
        <v>4.7954545454545459</v>
      </c>
      <c r="O28" s="3">
        <v>5</v>
      </c>
      <c r="P28" s="3">
        <v>4.9772727272727275</v>
      </c>
      <c r="Q28" s="3">
        <v>4.8636363636363633</v>
      </c>
      <c r="R28" s="3">
        <v>4.5909090909090908</v>
      </c>
      <c r="S28" s="3">
        <v>5</v>
      </c>
      <c r="T28" s="3">
        <v>5</v>
      </c>
      <c r="U28" s="3">
        <v>4.6279069767441863</v>
      </c>
      <c r="V28" s="3">
        <v>4.7882726029100855</v>
      </c>
    </row>
    <row r="29" spans="1:22" ht="12.75" x14ac:dyDescent="0.2">
      <c r="A29" s="6" t="s">
        <v>53</v>
      </c>
      <c r="B29" s="1">
        <v>40</v>
      </c>
      <c r="C29" s="7">
        <v>31</v>
      </c>
      <c r="D29" s="2">
        <f>C29/B29</f>
        <v>0.77500000000000002</v>
      </c>
      <c r="E29" s="3">
        <v>4.6206896551724137</v>
      </c>
      <c r="F29" s="3">
        <v>3.9583333333333335</v>
      </c>
      <c r="G29" s="3">
        <v>4.806451612903226</v>
      </c>
      <c r="H29" s="3">
        <v>4.1851851851851851</v>
      </c>
      <c r="I29" s="3">
        <v>4.5999999999999996</v>
      </c>
      <c r="J29" s="3">
        <v>4.1333333333333337</v>
      </c>
      <c r="K29" s="3">
        <v>3.7857142857142856</v>
      </c>
      <c r="L29" s="3">
        <v>3.8</v>
      </c>
      <c r="M29" s="3">
        <v>4.2068965517241379</v>
      </c>
      <c r="N29" s="3">
        <v>4.7</v>
      </c>
      <c r="O29" s="3">
        <v>4.931034482758621</v>
      </c>
      <c r="P29" s="3">
        <v>4.8965517241379306</v>
      </c>
      <c r="Q29" s="3">
        <v>4.7241379310344831</v>
      </c>
      <c r="R29" s="3">
        <v>4.6551724137931032</v>
      </c>
      <c r="S29" s="3">
        <v>4.7666666666666666</v>
      </c>
      <c r="T29" s="3">
        <v>4.8</v>
      </c>
      <c r="U29" s="3">
        <v>4</v>
      </c>
      <c r="V29" s="3">
        <v>4.4453039515151005</v>
      </c>
    </row>
    <row r="30" spans="1:22" ht="12.75" x14ac:dyDescent="0.2">
      <c r="A30" s="6" t="s">
        <v>54</v>
      </c>
      <c r="B30" s="1">
        <v>78</v>
      </c>
      <c r="C30" s="7">
        <v>57</v>
      </c>
      <c r="D30" s="2">
        <f t="shared" si="0"/>
        <v>0.73076923076923073</v>
      </c>
      <c r="E30" s="3">
        <v>4.7142857142857144</v>
      </c>
      <c r="F30" s="3">
        <v>3.7234042553191489</v>
      </c>
      <c r="G30" s="3">
        <v>4.8</v>
      </c>
      <c r="H30" s="3">
        <v>3.9649122807017543</v>
      </c>
      <c r="I30" s="3">
        <v>4.3035714285714288</v>
      </c>
      <c r="J30" s="3">
        <v>4.0188679245283021</v>
      </c>
      <c r="K30" s="3">
        <v>3.8909090909090911</v>
      </c>
      <c r="L30" s="3">
        <v>4.0535714285714288</v>
      </c>
      <c r="M30" s="3">
        <v>3.8363636363636364</v>
      </c>
      <c r="N30" s="3">
        <v>4.6296296296296298</v>
      </c>
      <c r="O30" s="3">
        <v>4.8909090909090907</v>
      </c>
      <c r="P30" s="3">
        <v>4.8518518518518521</v>
      </c>
      <c r="Q30" s="3">
        <v>4.6428571428571432</v>
      </c>
      <c r="R30" s="3">
        <v>4.4464285714285712</v>
      </c>
      <c r="S30" s="3">
        <v>4.7857142857142856</v>
      </c>
      <c r="T30" s="3">
        <v>4.8035714285714288</v>
      </c>
      <c r="U30" s="3">
        <v>4.0714285714285712</v>
      </c>
      <c r="V30" s="3">
        <v>4.37813390186124</v>
      </c>
    </row>
    <row r="31" spans="1:22" ht="12.75" x14ac:dyDescent="0.2">
      <c r="A31" s="6" t="s">
        <v>55</v>
      </c>
      <c r="B31" s="1">
        <v>121</v>
      </c>
      <c r="C31" s="7">
        <v>79</v>
      </c>
      <c r="D31" s="2">
        <f t="shared" si="0"/>
        <v>0.65289256198347112</v>
      </c>
      <c r="E31" s="3">
        <v>4.5</v>
      </c>
      <c r="F31" s="3">
        <v>3.7681159420289854</v>
      </c>
      <c r="G31" s="3">
        <v>4.68</v>
      </c>
      <c r="H31" s="3">
        <v>4</v>
      </c>
      <c r="I31" s="3">
        <v>4.3157894736842106</v>
      </c>
      <c r="J31" s="3">
        <v>3.3552631578947367</v>
      </c>
      <c r="K31" s="3">
        <v>2.9866666666666668</v>
      </c>
      <c r="L31" s="3">
        <v>3.5526315789473686</v>
      </c>
      <c r="M31" s="3">
        <v>3.3815789473684212</v>
      </c>
      <c r="N31" s="3">
        <v>4.5263157894736841</v>
      </c>
      <c r="O31" s="3">
        <v>4.96</v>
      </c>
      <c r="P31" s="3">
        <v>4.8157894736842106</v>
      </c>
      <c r="Q31" s="3">
        <v>4.4459459459459456</v>
      </c>
      <c r="R31" s="3">
        <v>4.08</v>
      </c>
      <c r="S31" s="3">
        <v>4.7866666666666671</v>
      </c>
      <c r="T31" s="3">
        <v>4.7866666666666671</v>
      </c>
      <c r="U31" s="3">
        <v>4.5405405405405403</v>
      </c>
      <c r="V31" s="3">
        <v>4.2048218146804777</v>
      </c>
    </row>
    <row r="32" spans="1:22" ht="12.75" x14ac:dyDescent="0.2">
      <c r="A32" s="6" t="s">
        <v>56</v>
      </c>
      <c r="B32" s="1">
        <v>69</v>
      </c>
      <c r="C32" s="7">
        <v>48</v>
      </c>
      <c r="D32" s="2">
        <f t="shared" si="0"/>
        <v>0.69565217391304346</v>
      </c>
      <c r="E32" s="3">
        <v>4.8913043478260869</v>
      </c>
      <c r="F32" s="3">
        <v>4.558139534883721</v>
      </c>
      <c r="G32" s="3">
        <v>4.9361702127659575</v>
      </c>
      <c r="H32" s="3">
        <v>3.6818181818181817</v>
      </c>
      <c r="I32" s="3">
        <v>4.7021276595744679</v>
      </c>
      <c r="J32" s="3">
        <v>4.4565217391304346</v>
      </c>
      <c r="K32" s="3">
        <v>3.9782608695652173</v>
      </c>
      <c r="L32" s="3">
        <v>4.0851063829787231</v>
      </c>
      <c r="M32" s="3">
        <v>3.5869565217391304</v>
      </c>
      <c r="N32" s="3">
        <v>4.7954545454545459</v>
      </c>
      <c r="O32" s="3">
        <v>4.9787234042553195</v>
      </c>
      <c r="P32" s="3">
        <v>4.6086956521739131</v>
      </c>
      <c r="Q32" s="3">
        <v>4.5217391304347823</v>
      </c>
      <c r="R32" s="3">
        <v>4.1739130434782608</v>
      </c>
      <c r="S32" s="3">
        <v>4.8043478260869561</v>
      </c>
      <c r="T32" s="3">
        <v>4.7173913043478262</v>
      </c>
      <c r="U32" s="3">
        <v>3.3157894736842106</v>
      </c>
      <c r="V32" s="3">
        <v>4.3995564605998663</v>
      </c>
    </row>
    <row r="33" spans="1:22" ht="12.75" x14ac:dyDescent="0.2">
      <c r="A33" s="6" t="s">
        <v>57</v>
      </c>
      <c r="B33" s="1">
        <v>177</v>
      </c>
      <c r="C33" s="7">
        <v>68</v>
      </c>
      <c r="D33" s="2">
        <f t="shared" si="0"/>
        <v>0.38418079096045199</v>
      </c>
      <c r="E33" s="3">
        <v>4.5</v>
      </c>
      <c r="F33" s="3">
        <v>3.9375</v>
      </c>
      <c r="G33" s="3">
        <v>4.8030303030303028</v>
      </c>
      <c r="H33" s="3">
        <v>3.1</v>
      </c>
      <c r="I33" s="3">
        <v>4.5151515151515156</v>
      </c>
      <c r="J33" s="3">
        <v>3.7538461538461538</v>
      </c>
      <c r="K33" s="3">
        <v>3.5757575757575757</v>
      </c>
      <c r="L33" s="3">
        <v>3.1538461538461537</v>
      </c>
      <c r="M33" s="3">
        <v>3.6984126984126986</v>
      </c>
      <c r="N33" s="3">
        <v>4.5084745762711869</v>
      </c>
      <c r="O33" s="3">
        <v>4.9491525423728815</v>
      </c>
      <c r="P33" s="3">
        <v>4.9333333333333336</v>
      </c>
      <c r="Q33" s="3">
        <v>4.476923076923077</v>
      </c>
      <c r="R33" s="3">
        <v>4.28125</v>
      </c>
      <c r="S33" s="3">
        <v>4.8484848484848486</v>
      </c>
      <c r="T33" s="3">
        <v>4.8181818181818183</v>
      </c>
      <c r="U33" s="3">
        <v>3.625</v>
      </c>
      <c r="V33" s="3">
        <v>4.2046085056242077</v>
      </c>
    </row>
    <row r="34" spans="1:22" ht="12.75" x14ac:dyDescent="0.2">
      <c r="A34" s="6" t="s">
        <v>58</v>
      </c>
      <c r="B34" s="1">
        <v>83</v>
      </c>
      <c r="C34" s="7">
        <v>61</v>
      </c>
      <c r="D34" s="2">
        <f t="shared" si="0"/>
        <v>0.73493975903614461</v>
      </c>
      <c r="E34" s="3">
        <v>4.916666666666667</v>
      </c>
      <c r="F34" s="3">
        <v>3.9454545454545453</v>
      </c>
      <c r="G34" s="3">
        <v>4.7413793103448274</v>
      </c>
      <c r="H34" s="3">
        <v>3.8928571428571428</v>
      </c>
      <c r="I34" s="3">
        <v>4.8135593220338979</v>
      </c>
      <c r="J34" s="3">
        <v>4.6500000000000004</v>
      </c>
      <c r="K34" s="3">
        <v>3.8333333333333335</v>
      </c>
      <c r="L34" s="3">
        <v>4</v>
      </c>
      <c r="M34" s="3">
        <v>4.1333333333333337</v>
      </c>
      <c r="N34" s="3">
        <v>4.7894736842105265</v>
      </c>
      <c r="O34" s="3">
        <v>4.9298245614035086</v>
      </c>
      <c r="P34" s="3">
        <v>4.8771929824561404</v>
      </c>
      <c r="Q34" s="3">
        <v>4.6500000000000004</v>
      </c>
      <c r="R34" s="3">
        <v>4.4000000000000004</v>
      </c>
      <c r="S34" s="3">
        <v>4.9344262295081966</v>
      </c>
      <c r="T34" s="3">
        <v>4.8360655737704921</v>
      </c>
      <c r="U34" s="3">
        <v>4.0172413793103452</v>
      </c>
      <c r="V34" s="3">
        <v>4.4918122390989978</v>
      </c>
    </row>
    <row r="35" spans="1:22" s="14" customFormat="1" ht="12.75" x14ac:dyDescent="0.2">
      <c r="A35" s="9" t="s">
        <v>59</v>
      </c>
      <c r="B35" s="10">
        <v>15</v>
      </c>
      <c r="C35" s="11">
        <v>10</v>
      </c>
      <c r="D35" s="12">
        <f t="shared" si="0"/>
        <v>0.66666666666666663</v>
      </c>
      <c r="E35" s="13">
        <v>4.5</v>
      </c>
      <c r="F35" s="13">
        <v>4.8</v>
      </c>
      <c r="G35" s="13">
        <v>4.8</v>
      </c>
      <c r="H35" s="13">
        <v>3.8888888888888888</v>
      </c>
      <c r="I35" s="13">
        <v>4.5</v>
      </c>
      <c r="J35" s="13">
        <v>4.5999999999999996</v>
      </c>
      <c r="K35" s="13">
        <v>4.0999999999999996</v>
      </c>
      <c r="L35" s="13">
        <v>3.5</v>
      </c>
      <c r="M35" s="13">
        <v>3.7</v>
      </c>
      <c r="N35" s="13">
        <v>4.5999999999999996</v>
      </c>
      <c r="O35" s="13">
        <v>4.8</v>
      </c>
      <c r="P35" s="13">
        <v>5</v>
      </c>
      <c r="Q35" s="13">
        <v>4.666666666666667</v>
      </c>
      <c r="R35" s="13">
        <v>4.2</v>
      </c>
      <c r="S35" s="13">
        <v>4.8</v>
      </c>
      <c r="T35" s="13">
        <v>4.7</v>
      </c>
      <c r="U35" s="13">
        <v>4.375</v>
      </c>
      <c r="V35" s="13">
        <v>4.442973856209151</v>
      </c>
    </row>
    <row r="36" spans="1:22" s="14" customFormat="1" ht="15" x14ac:dyDescent="0.2">
      <c r="A36" s="15" t="s">
        <v>10</v>
      </c>
      <c r="B36" s="16">
        <v>132</v>
      </c>
      <c r="C36" s="16">
        <v>89</v>
      </c>
      <c r="D36" s="12">
        <f t="shared" si="0"/>
        <v>0.6742424242424242</v>
      </c>
      <c r="E36" s="17">
        <v>4.7727272727272725</v>
      </c>
      <c r="F36" s="17">
        <v>4.3103448275862073</v>
      </c>
      <c r="G36" s="17">
        <v>4.875</v>
      </c>
      <c r="H36" s="17">
        <v>4.2470588235294118</v>
      </c>
      <c r="I36" s="17">
        <v>4.6741573033707864</v>
      </c>
      <c r="J36" s="17">
        <v>4.6363636363636367</v>
      </c>
      <c r="K36" s="17">
        <v>4.0454545454545459</v>
      </c>
      <c r="L36" s="17">
        <v>3.9887640449438204</v>
      </c>
      <c r="M36" s="17">
        <v>4.0561797752808992</v>
      </c>
      <c r="N36" s="17">
        <v>4.8409090909090908</v>
      </c>
      <c r="O36" s="17">
        <v>4.9438202247191008</v>
      </c>
      <c r="P36" s="17">
        <v>4.8314606741573032</v>
      </c>
      <c r="Q36" s="17">
        <v>4.75</v>
      </c>
      <c r="R36" s="17">
        <v>4.4367816091954024</v>
      </c>
      <c r="S36" s="17">
        <v>4.9213483146067416</v>
      </c>
      <c r="T36" s="17">
        <v>4.8876404494382024</v>
      </c>
      <c r="U36" s="17">
        <v>4.2195121951219514</v>
      </c>
      <c r="V36" s="17">
        <v>4.5551483992590818</v>
      </c>
    </row>
    <row r="37" spans="1:22" s="14" customFormat="1" ht="15" x14ac:dyDescent="0.2">
      <c r="A37" s="15" t="s">
        <v>11</v>
      </c>
      <c r="B37" s="16">
        <v>192</v>
      </c>
      <c r="C37" s="16">
        <v>125</v>
      </c>
      <c r="D37" s="12">
        <f t="shared" si="0"/>
        <v>0.65104166666666663</v>
      </c>
      <c r="E37" s="17">
        <v>4.821138211382114</v>
      </c>
      <c r="F37" s="17">
        <v>4.163636363636364</v>
      </c>
      <c r="G37" s="17">
        <v>4.8536585365853657</v>
      </c>
      <c r="H37" s="17">
        <v>3.574074074074074</v>
      </c>
      <c r="I37" s="17">
        <v>4.6016260162601625</v>
      </c>
      <c r="J37" s="17">
        <v>4.4754098360655741</v>
      </c>
      <c r="K37" s="17">
        <v>3.860655737704918</v>
      </c>
      <c r="L37" s="17">
        <v>4.0569105691056908</v>
      </c>
      <c r="M37" s="17">
        <v>3.8083333333333331</v>
      </c>
      <c r="N37" s="17">
        <v>4.6554621848739499</v>
      </c>
      <c r="O37" s="17">
        <v>4.9430894308943092</v>
      </c>
      <c r="P37" s="17">
        <v>4.7377049180327866</v>
      </c>
      <c r="Q37" s="17">
        <v>4.4957983193277311</v>
      </c>
      <c r="R37" s="17">
        <v>4.2288135593220337</v>
      </c>
      <c r="S37" s="17">
        <v>4.7478991596638656</v>
      </c>
      <c r="T37" s="17">
        <v>4.6890756302521011</v>
      </c>
      <c r="U37" s="17">
        <v>3.09</v>
      </c>
      <c r="V37" s="17">
        <v>4.3413697576773158</v>
      </c>
    </row>
    <row r="38" spans="1:22" s="14" customFormat="1" ht="15" x14ac:dyDescent="0.2">
      <c r="A38" s="15" t="s">
        <v>12</v>
      </c>
      <c r="B38" s="16">
        <v>556</v>
      </c>
      <c r="C38" s="16">
        <v>293</v>
      </c>
      <c r="D38" s="12">
        <f t="shared" si="0"/>
        <v>0.5269784172661871</v>
      </c>
      <c r="E38" s="17">
        <v>4.6470588235294121</v>
      </c>
      <c r="F38" s="17">
        <v>4.3678571428571429</v>
      </c>
      <c r="G38" s="17">
        <v>4.8263888888888893</v>
      </c>
      <c r="H38" s="17">
        <v>4.0507246376811592</v>
      </c>
      <c r="I38" s="17">
        <v>4.7231833910034604</v>
      </c>
      <c r="J38" s="17">
        <v>4.4529616724738679</v>
      </c>
      <c r="K38" s="17">
        <v>4.1314878892733562</v>
      </c>
      <c r="L38" s="17">
        <v>4.0034722222222223</v>
      </c>
      <c r="M38" s="17">
        <v>4.2446808510638299</v>
      </c>
      <c r="N38" s="17">
        <v>4.7214285714285715</v>
      </c>
      <c r="O38" s="17">
        <v>4.9749999999999996</v>
      </c>
      <c r="P38" s="17">
        <v>4.9645390070921982</v>
      </c>
      <c r="Q38" s="17">
        <v>4.685314685314685</v>
      </c>
      <c r="R38" s="17">
        <v>4.394366197183099</v>
      </c>
      <c r="S38" s="17">
        <v>4.9201388888888893</v>
      </c>
      <c r="T38" s="17">
        <v>4.8850174216027877</v>
      </c>
      <c r="U38" s="17">
        <v>4.1648745519713257</v>
      </c>
      <c r="V38" s="17">
        <v>4.5387349907338175</v>
      </c>
    </row>
    <row r="39" spans="1:22" s="14" customFormat="1" ht="15" x14ac:dyDescent="0.2">
      <c r="A39" s="15" t="s">
        <v>13</v>
      </c>
      <c r="B39" s="16">
        <v>848</v>
      </c>
      <c r="C39" s="16">
        <v>603</v>
      </c>
      <c r="D39" s="12">
        <f t="shared" si="0"/>
        <v>0.71108490566037741</v>
      </c>
      <c r="E39" s="17">
        <v>4.7842465753424657</v>
      </c>
      <c r="F39" s="17">
        <v>4.1470588235294121</v>
      </c>
      <c r="G39" s="17">
        <v>4.8139931740614337</v>
      </c>
      <c r="H39" s="17">
        <v>3.9893048128342246</v>
      </c>
      <c r="I39" s="17">
        <v>4.569256756756757</v>
      </c>
      <c r="J39" s="17">
        <v>4.1186440677966099</v>
      </c>
      <c r="K39" s="17">
        <v>3.7336769759450172</v>
      </c>
      <c r="L39" s="17">
        <v>3.7854729729729728</v>
      </c>
      <c r="M39" s="17">
        <v>3.7636054421768708</v>
      </c>
      <c r="N39" s="17">
        <v>4.6923076923076925</v>
      </c>
      <c r="O39" s="17">
        <v>4.9453924914675769</v>
      </c>
      <c r="P39" s="17">
        <v>4.8615384615384611</v>
      </c>
      <c r="Q39" s="17">
        <v>4.6360544217687076</v>
      </c>
      <c r="R39" s="17">
        <v>4.300509337860781</v>
      </c>
      <c r="S39" s="17">
        <v>4.8392554991539765</v>
      </c>
      <c r="T39" s="17">
        <v>4.8135593220338979</v>
      </c>
      <c r="U39" s="17">
        <v>4.2166962699822381</v>
      </c>
      <c r="V39" s="17">
        <v>4.4123866527958286</v>
      </c>
    </row>
    <row r="40" spans="1:22" s="14" customFormat="1" ht="15" x14ac:dyDescent="0.2">
      <c r="A40" s="15" t="s">
        <v>14</v>
      </c>
      <c r="B40" s="16">
        <v>1252</v>
      </c>
      <c r="C40" s="16">
        <v>799</v>
      </c>
      <c r="D40" s="12">
        <f t="shared" si="0"/>
        <v>0.63817891373801916</v>
      </c>
      <c r="E40" s="17">
        <v>4.6927016645326507</v>
      </c>
      <c r="F40" s="17">
        <v>4.295774647887324</v>
      </c>
      <c r="G40" s="17">
        <v>4.7560975609756095</v>
      </c>
      <c r="H40" s="17">
        <v>3.733240223463687</v>
      </c>
      <c r="I40" s="17">
        <v>4.4942675159235668</v>
      </c>
      <c r="J40" s="17">
        <v>4.358418367346939</v>
      </c>
      <c r="K40" s="17">
        <v>3.5804375804375805</v>
      </c>
      <c r="L40" s="17">
        <v>3.6059050064184852</v>
      </c>
      <c r="M40" s="17">
        <v>3.6861979166666665</v>
      </c>
      <c r="N40" s="17">
        <v>4.630208333333333</v>
      </c>
      <c r="O40" s="17">
        <v>4.8682170542635657</v>
      </c>
      <c r="P40" s="17">
        <v>4.7979407979407975</v>
      </c>
      <c r="Q40" s="17">
        <v>4.4502551020408161</v>
      </c>
      <c r="R40" s="17">
        <v>4.0178117048346058</v>
      </c>
      <c r="S40" s="17">
        <v>4.7458064516129035</v>
      </c>
      <c r="T40" s="17">
        <v>4.6814044213263983</v>
      </c>
      <c r="U40" s="17">
        <v>3.9645776566757491</v>
      </c>
      <c r="V40" s="17">
        <v>4.31525070621651</v>
      </c>
    </row>
    <row r="41" spans="1:22" s="14" customFormat="1" ht="24.75" customHeight="1" x14ac:dyDescent="0.2">
      <c r="A41" s="15" t="s">
        <v>79</v>
      </c>
      <c r="B41" s="18">
        <f>SUM(B3:B35)</f>
        <v>2980</v>
      </c>
      <c r="C41" s="18">
        <f>SUM(C3:C35)</f>
        <v>1909</v>
      </c>
      <c r="D41" s="19">
        <f t="shared" si="0"/>
        <v>0.64060402684563755</v>
      </c>
      <c r="E41" s="20">
        <v>4.7265415549597858</v>
      </c>
      <c r="F41" s="20">
        <v>4.2530329289428073</v>
      </c>
      <c r="G41" s="20">
        <v>4.7972103004291844</v>
      </c>
      <c r="H41" s="20">
        <v>3.8808705612829324</v>
      </c>
      <c r="I41" s="20">
        <v>4.5686900958466454</v>
      </c>
      <c r="J41" s="20">
        <v>4.318011758417958</v>
      </c>
      <c r="K41" s="20">
        <v>3.7545748116254036</v>
      </c>
      <c r="L41" s="20">
        <v>3.7717797969000535</v>
      </c>
      <c r="M41" s="20">
        <v>3.8218733080671359</v>
      </c>
      <c r="N41" s="20">
        <v>4.6755434782608694</v>
      </c>
      <c r="O41" s="20">
        <v>4.9173866090712739</v>
      </c>
      <c r="P41" s="20">
        <v>4.8409703504043122</v>
      </c>
      <c r="Q41" s="20">
        <v>4.5619302949061664</v>
      </c>
      <c r="R41" s="20">
        <v>4.1974248927038627</v>
      </c>
      <c r="S41" s="20">
        <v>4.8109559613319011</v>
      </c>
      <c r="T41" s="20">
        <v>4.7653721682847898</v>
      </c>
      <c r="U41" s="20">
        <v>4.0392491467576788</v>
      </c>
      <c r="V41" s="20">
        <v>4.3942010598936925</v>
      </c>
    </row>
    <row r="42" spans="1:22" x14ac:dyDescent="0.2">
      <c r="E42" s="5"/>
      <c r="F42" s="5"/>
      <c r="G42" s="5"/>
      <c r="H42" s="5"/>
    </row>
  </sheetData>
  <sortState xmlns:xlrd2="http://schemas.microsoft.com/office/spreadsheetml/2017/richdata2" ref="A3:D35">
    <sortCondition ref="A3"/>
  </sortState>
  <mergeCells count="9">
    <mergeCell ref="A1:A2"/>
    <mergeCell ref="B1:B2"/>
    <mergeCell ref="C1:C2"/>
    <mergeCell ref="D1:D2"/>
    <mergeCell ref="V1:V2"/>
    <mergeCell ref="E1:H1"/>
    <mergeCell ref="I1:P1"/>
    <mergeCell ref="Q1:R1"/>
    <mergeCell ref="S1:U1"/>
  </mergeCells>
  <pageMargins left="0.70866141732283472" right="0.70866141732283472" top="0.74803149606299213" bottom="0.35433070866141736" header="0.31496062992125984" footer="0.31496062992125984"/>
  <pageSetup paperSize="9" scale="58" orientation="landscape" r:id="rId1"/>
  <headerFooter>
    <oddHeader>&amp;C&amp;"Arial,Negrita"&amp;16RESUMEN INFORME PDI
2015-2016</oddHeader>
  </headerFooter>
  <ignoredErrors>
    <ignoredError sqref="C4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F0452385-7083-43F4-B318-72CC51AD80C0}"/>
</file>

<file path=customXml/itemProps2.xml><?xml version="1.0" encoding="utf-8"?>
<ds:datastoreItem xmlns:ds="http://schemas.openxmlformats.org/officeDocument/2006/customXml" ds:itemID="{0FF4F439-0914-440E-B4B0-A2D0FE499828}"/>
</file>

<file path=customXml/itemProps3.xml><?xml version="1.0" encoding="utf-8"?>
<ds:datastoreItem xmlns:ds="http://schemas.openxmlformats.org/officeDocument/2006/customXml" ds:itemID="{47CBC08B-6D9D-45F5-B501-6FC2FDDFF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Portada</vt:lpstr>
      <vt:lpstr>Preguntas</vt:lpstr>
      <vt:lpstr>Valoración General</vt:lpstr>
      <vt:lpstr>'Valoración General'!Títulos_a_imprimir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Cobo Salcines, Beatriz</dc:creator>
  <cp:lastModifiedBy>Cobo Salcines, Beatriz</cp:lastModifiedBy>
  <cp:lastPrinted>2015-07-29T11:48:25Z</cp:lastPrinted>
  <dcterms:created xsi:type="dcterms:W3CDTF">2013-08-08T09:04:11Z</dcterms:created>
  <dcterms:modified xsi:type="dcterms:W3CDTF">2026-08-04T10:56:03Z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